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10" yWindow="-110" windowWidth="23260" windowHeight="12580" activeTab="2"/>
  </bookViews>
  <sheets>
    <sheet name="2562 ป.โท" sheetId="9" r:id="rId1"/>
    <sheet name="2563 ป.โท" sheetId="10" r:id="rId2"/>
    <sheet name="2564 ป.โท" sheetId="11" r:id="rId3"/>
  </sheets>
  <definedNames>
    <definedName name="_xlnm.Print_Area" localSheetId="2">'2564 ป.โท'!$A$1:$E$64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4" i="11" l="1"/>
  <c r="D64" i="11"/>
  <c r="C55" i="11"/>
  <c r="D55" i="11" s="1"/>
  <c r="E64" i="9"/>
  <c r="D64" i="9"/>
  <c r="E62" i="10" l="1"/>
  <c r="D62" i="10"/>
  <c r="D13" i="11" l="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6" i="11"/>
  <c r="D7" i="11"/>
  <c r="D8" i="11"/>
  <c r="D9" i="11"/>
  <c r="D10" i="11"/>
  <c r="D11" i="11"/>
  <c r="D12" i="11"/>
  <c r="D5" i="11"/>
  <c r="D44" i="10"/>
  <c r="D49" i="10"/>
  <c r="D50" i="9"/>
  <c r="C54" i="10" l="1"/>
  <c r="D54" i="10" s="1"/>
  <c r="C55" i="9" l="1"/>
  <c r="D50" i="11"/>
  <c r="D45" i="11"/>
  <c r="D55" i="9" l="1"/>
  <c r="D45" i="9"/>
</calcChain>
</file>

<file path=xl/sharedStrings.xml><?xml version="1.0" encoding="utf-8"?>
<sst xmlns="http://schemas.openxmlformats.org/spreadsheetml/2006/main" count="370" uniqueCount="152">
  <si>
    <t>ลำดับ</t>
  </si>
  <si>
    <t>รวมจำนวนนักศึกษาที่สำเร็จการศึกษา</t>
  </si>
  <si>
    <t>ร้อยละของจำนวนนักศึกษา
ที่สอบได้ระดับ B2 ขึ้นไป (%)</t>
  </si>
  <si>
    <t xml:space="preserve"> จำนวนนักศึกษา ที่มีผลเทียบภาษาอังกฤษระดับ B 2 ขึ้นไป (คน)</t>
  </si>
  <si>
    <t>หลักสูตร</t>
  </si>
  <si>
    <t xml:space="preserve">หลักสูตรบริหารธุรกิจมหาบัณฑิต </t>
  </si>
  <si>
    <t>หลักสูตหลักสูตรรัฐประศาสนศาสตรมหาบัณฑิต สาขาวิชาอาชญาวิทยาและการบริหารงานยุติธรรม</t>
  </si>
  <si>
    <t>หลักสูตรศึกษาศาสตรมหาบัณฑิต สาขาวิชาระบบสองภาษา</t>
  </si>
  <si>
    <t xml:space="preserve">หลักสูตรศิลปศาสตรมหาบัณฑิต  สาขาวิชาผู้นำทางสังคม ธุรกิจ และการเมือง </t>
  </si>
  <si>
    <t xml:space="preserve">หลักสูตรดุริยางคศาสตรมหาบัณฑิต </t>
  </si>
  <si>
    <t>หลักสูตรศิลปศาสตรมหาบัณฑิต  สาขาวิชาผู้นำทางสังคม ธุรกิจ และการเมือง  (ทางไกล)</t>
  </si>
  <si>
    <t xml:space="preserve">หลักสูตรสารสนเทศศาสตรมหาบัณฑิต  สาขาวิชาเทคโนโลยีสื่อสังคม </t>
  </si>
  <si>
    <t xml:space="preserve">หลักสูตรนิติศาสตรมหาบัณฑิต </t>
  </si>
  <si>
    <t xml:space="preserve">หลักสูตรพยาบาลศาสตรมหาบัณฑิต  สาขาการพยาบาลผู้ใหญ่ </t>
  </si>
  <si>
    <t xml:space="preserve">หลักสูตรเภสัชศาสตรมหาบัณฑิต สาขาวิชาเภสัชศาสตร์ </t>
  </si>
  <si>
    <t xml:space="preserve">หลักสูตรศึกษาศาสตรมหาบัณฑิต  สาขาวิชาหลักสูตรและการสอน </t>
  </si>
  <si>
    <t xml:space="preserve">หลักสูตร เศรษฐศาสตรมหาบัณฑิต  สาขาวิชาเศรษฐกิจดิจิทัล </t>
  </si>
  <si>
    <t xml:space="preserve">หลักสูตรวิทยาศาสตรมหาบัณฑิต  สาขาวิชาเทคโนโลยีสารสนเทศ </t>
  </si>
  <si>
    <t xml:space="preserve">หลักสูตรวิทยาศาสตรมหาบัณฑิต  สาขาวิชาการจัดการโลจิสติกส์ </t>
  </si>
  <si>
    <t xml:space="preserve">หลักสูตรหลักสูตรศิลปศาสตรมหาบัณฑิต สาขาวิชาการทูตและการต่างประเทศ </t>
  </si>
  <si>
    <t>หลักสูตรการจัดการมหาบัณฑิต  สาขาวิชาการเป็นผู้ประกอบการ</t>
  </si>
  <si>
    <t xml:space="preserve">หลักสูตรวิทยาศาสตรมหาบัณฑิต  สาขาวิชาการจัดการเทคโนโลยีสารสนเทศ </t>
  </si>
  <si>
    <t xml:space="preserve"> หลักสูตรรัฐประศาสนศาสตรมหาบัณฑิต สาขาวิชารัฐประศาสนศาสตร์ </t>
  </si>
  <si>
    <t xml:space="preserve">หลักสูตรนิเทศศาสตรมหาบัณฑิต </t>
  </si>
  <si>
    <t xml:space="preserve">หลักสูตรวิทยาศาสตรมหาบัณฑิต  สาขาวิชาการแพทย์แผนตะวันออก  </t>
  </si>
  <si>
    <t xml:space="preserve">หลักสูตรวิทยาศาสตรมหาบัณฑิต  สาขาวิชาการจัดการเทคโนโลยีสารสนเทศ (ระบบทางไกลทางอินเทอร์เน็ต) </t>
  </si>
  <si>
    <t xml:space="preserve">หลักสูตรวิศวกรรมศาสตรมหาบัณฑิต  สาขาวิชาวิศวกรรมโยธา </t>
  </si>
  <si>
    <t xml:space="preserve">หลักสูตรวิทยาศาสตรมหาบัณฑิต สาขาวิชาวิทยาศาสตร์ชีวการแพทย์ </t>
  </si>
  <si>
    <t xml:space="preserve">หลักสูตรศึกษาศาสตรมหาบัณฑิต  สาขาวิชาการบริหารการศึกษา </t>
  </si>
  <si>
    <t xml:space="preserve">หลักสูตรศิลปศาสตรมหาบัณฑิต สาขาวิชาภาษาอังกฤษเพื่อวิชาชีพ </t>
  </si>
  <si>
    <t xml:space="preserve">หลักสูตรบริหารธุรกิจมหาบัณฑิต (นานาชาติจีน) </t>
  </si>
  <si>
    <t xml:space="preserve">หลักสูตรศิลปมหาบัณฑิต สาขาวิชาการออกแบบ </t>
  </si>
  <si>
    <t xml:space="preserve">หลักสูตรวิศวกรรมศาสตรมหาบัณฑิต  สาขาวิชาวิศวกรรมไฟฟ้าและคอมพิวเตอร์ </t>
  </si>
  <si>
    <t xml:space="preserve">หลักสูตรบัญชีมหาบัณฑิต  สาขาวิชาบัญชี </t>
  </si>
  <si>
    <t xml:space="preserve">หลักสูตรศิลปมหาบัณฑิต สาขาวิชาคอมพิวเตอร์อาร์ต </t>
  </si>
  <si>
    <t>หลักสูตรนิเทศศาสตรมหาบัณฑิต สาขาวิชาการเขียนบทและการกำกับภาพยนตร์และโทรทัศน์</t>
  </si>
  <si>
    <t xml:space="preserve">หลักสูตรรัฐศาสตรมหาบัณฑิต </t>
  </si>
  <si>
    <t xml:space="preserve">หลักสูตรศิลปศาสตรมหาบัณฑิต  สาขาวิชาการสอนวิทยาศาสตร์ </t>
  </si>
  <si>
    <t xml:space="preserve">หลักสูตรวิทยาศาสตรมหาบัณฑิต สาขาวิชาการจัดการความมั่นคงปลอดภัยไซเบอร์ </t>
  </si>
  <si>
    <t>15</t>
  </si>
  <si>
    <t>4</t>
  </si>
  <si>
    <t>2</t>
  </si>
  <si>
    <t>19</t>
  </si>
  <si>
    <t>24</t>
  </si>
  <si>
    <t>6</t>
  </si>
  <si>
    <t>7</t>
  </si>
  <si>
    <t>29</t>
  </si>
  <si>
    <t>12</t>
  </si>
  <si>
    <t>10</t>
  </si>
  <si>
    <t>27</t>
  </si>
  <si>
    <t>1</t>
  </si>
  <si>
    <t>17</t>
  </si>
  <si>
    <t>8</t>
  </si>
  <si>
    <t>5</t>
  </si>
  <si>
    <t>11</t>
  </si>
  <si>
    <t>9</t>
  </si>
  <si>
    <t>3</t>
  </si>
  <si>
    <t xml:space="preserve">หลักสูตรการจัดการมหาบัณฑิต  สาขาวิชาการเป็นผู้ประกอบการ </t>
  </si>
  <si>
    <t xml:space="preserve">หลักสูตรเศรษฐศาสตรมหาบัณฑิต  สาขาวิชาเศรษฐกิจดิจิทัล </t>
  </si>
  <si>
    <t>22</t>
  </si>
  <si>
    <t>41</t>
  </si>
  <si>
    <t xml:space="preserve">หลักสูตรรัฐประศาสนศาสตรมหาบัณฑิต สาขาวิชารัฐประศาสนศาสตร์ </t>
  </si>
  <si>
    <t xml:space="preserve">หลักสูตรวิทยาศาสตรมหาบัณฑิต  สาขาวิชาการจัดการเทคโนโลยีสารสนเทศ (ระบบการศึกษาทางไกลทางอินเทอร์เน็ต) </t>
  </si>
  <si>
    <t xml:space="preserve">หลักสูตรนิเทศศาสตรมหาบัณฑิต สาขาการเขียนบทและการกำกับภาพยนตร์และโทรทัศน์      </t>
  </si>
  <si>
    <t xml:space="preserve">หลักสูตรศิลปศาสตรมหาบัณฑิต  สาขาวิชาผู้นำทางสังคม ธุรกิจ และการเมือง (ระบบการศึกษาทางไกลทางอินเตอร์เน็ต)  </t>
  </si>
  <si>
    <t xml:space="preserve">หลักสูตรบริหารธุรกิจมหาบัณฑิต  </t>
  </si>
  <si>
    <t>70</t>
  </si>
  <si>
    <t xml:space="preserve">หลักสูตรศึกษาศาสตรมหาบัณฑิต  สาขาวิชาการศึกษาระบบสองภาษา  </t>
  </si>
  <si>
    <t xml:space="preserve">หลักสูตรศิลปศาสตรมหาบัณฑิต สาขาวิชาการทูตและการต่างประเทศ </t>
  </si>
  <si>
    <t>หลักสูตรดุริยางคศาสตรมหาบัณฑิต</t>
  </si>
  <si>
    <t xml:space="preserve">หลักสูตรรัฐประศาสนศาสตรมหาบัณฑิต  สาขาวิชาอาชญาวิทยาและการบริหารงานยุติธรรม   </t>
  </si>
  <si>
    <t>หลักสูตรพยาบาลศาสตรมหาบัณฑิต  สาขาวิชาการพยาบาลผู้ใหญ่และผู้สูงอายุ</t>
  </si>
  <si>
    <t xml:space="preserve">หลักสูตรวิศวกรรมศาสตรมหาบัณฑิต  สาขาวิชาวิศวกรรมโยธา  </t>
  </si>
  <si>
    <t xml:space="preserve">หลักสูตรวิศวกรรมศาสตรมหาบัณฑิต สาขาวิชาวิศวกรรมชีวการแพทย์ </t>
  </si>
  <si>
    <t xml:space="preserve">หลักสูตรหลักสูตรศิลปมหาบัณฑิต สาขาวิชาคอมพิวเตอร์อาร์ต </t>
  </si>
  <si>
    <t xml:space="preserve">หลักสูตรรัฐศาสตรมหาบัณฑิต      </t>
  </si>
  <si>
    <t xml:space="preserve">หลักสูตรวิทยาศาสตรมหาบัณฑิต  สาขาวิชาการจัดการความมั่นคงปลอดภัยไซเบอร์ </t>
  </si>
  <si>
    <t xml:space="preserve">หลักสูตรวิทยาศาสตรมหาบัณฑิต  สาขาวิชาเทคโนโลยีชีวภาพ </t>
  </si>
  <si>
    <t>หลักสูตรบัญชีมหาบัณฑิต</t>
  </si>
  <si>
    <t xml:space="preserve">หลักสูตรศึกษาศาสตรมหาบัณฑิต  สาขาวิชาหลักสูตรและการสอน       </t>
  </si>
  <si>
    <t>หลักสูตรศิลปศาสตรมหาบัณฑิต สาขาวิชาการทูตและการต่างประเทศ</t>
  </si>
  <si>
    <t>หลักสูตรวิทยาศาสตรมหาบัณฑิต  สาขาวิชาเทคโนโลยีสารสนเทศ</t>
  </si>
  <si>
    <t xml:space="preserve">หลักสูตรบริหารธุรกิจมหาบัณฑิต  คณะบริหารธุรกิจ </t>
  </si>
  <si>
    <t>121</t>
  </si>
  <si>
    <t>หลักสูตรวิทยาศาสตรมหาบัณฑิต  สาขาวิชาเทคโนโลยีชีวภาพ</t>
  </si>
  <si>
    <t>หลักสูตรศิลปศาสตรมหาบัณฑิต  สาขาวิชาผู้นำทางสังคม ธุรกิจ และการเมือง</t>
  </si>
  <si>
    <t>หลักสูตรรัฐประศาสนศาสตรมหาบัณฑิต สาขาวิชารัฐประศาสนศาสตร์</t>
  </si>
  <si>
    <t>หลักสูตรนิติศาสตรมหาบัณฑิต</t>
  </si>
  <si>
    <t>หลักสูตรวิทยาศาสตรมหาบัณฑิต  สาขาวิชาการแพทย์แผนตะวันออก</t>
  </si>
  <si>
    <t xml:space="preserve">หลักสูตรศิลปศาสตรมหาบัณฑิต  สาขาวิชาอาชญาวิทยาและการบริหารงานยุติธรรม </t>
  </si>
  <si>
    <t>หลักสูตรวิศวกรรมศาสตรมหาบัณฑิต สาขาวิชาวิศวกรรมชีวการแพทย์</t>
  </si>
  <si>
    <t>หลักสูตรวิทยาศาสตรมหาบัณฑิต  สาขาวิชาการจัดการเทคโนโลยีสารสนเทศ / M.S.CIM (ONLINE)</t>
  </si>
  <si>
    <t>หลักสูตรรัฐศาสตรมหาบัณฑิต</t>
  </si>
  <si>
    <t>หลักสูตรบัญชีมหาบัณฑิต  สาขาวิชาบัญชี</t>
  </si>
  <si>
    <t>หลักสูตรสารสนเทศศาสตรมหาบัณฑิต  สาขาวิชาเทคโนโลยีสื่อสังคม</t>
  </si>
  <si>
    <t>28</t>
  </si>
  <si>
    <t>หลักสูตรศิลปมหาบัณฑิต สาขาวิชาการออกแบบ</t>
  </si>
  <si>
    <t>หลักสูตรวิทยาศาสตรมหาบัณฑิต  สาขาวิชาธุรกิจดิจิทัลระหว่างประเทศ</t>
  </si>
  <si>
    <t>หลักสูตรศิลปศาสตรมหาบัณฑิต สาขาวิชาภาษาอังกฤษเพื่อวิชาชีพ</t>
  </si>
  <si>
    <t>หลักสูตรบริหารธุรกิจมหาบัณฑิต (นานาชาติจีน)</t>
  </si>
  <si>
    <t>25</t>
  </si>
  <si>
    <t>หลักสูตรเศรษฐศาสตรมหาบัณฑิต  สาขาวิชาเศรษฐกิจดิจิทัล</t>
  </si>
  <si>
    <t>13</t>
  </si>
  <si>
    <t>หลักสูตรนิเทศศาสตรมหาบัณฑิต</t>
  </si>
  <si>
    <t>หลักสูตรวิศวกรรมศาสตรมหาบัณฑิต  สาขาวิชาวิศวกรรมโยธา</t>
  </si>
  <si>
    <t>หลักสูตรศึกษาศาสตรมหาบัณฑิต  สาขาวิชาการศึกษาระบบสองภาษา</t>
  </si>
  <si>
    <t>หลักสูตรพยาบาลศาสตรมหาบัณฑิต  สาขาการพยาบาลผู้ใหญ่</t>
  </si>
  <si>
    <t>หลักสูตรศิลปมหาบัณฑิต สาขาวิชาคอมพิวเตอร์อาร์ต</t>
  </si>
  <si>
    <t>14</t>
  </si>
  <si>
    <t>หลักสูตรศึกษาศาสตรมหาบัณฑิต  สาขาวิชาการบริหารการศึกษา</t>
  </si>
  <si>
    <t>หลักสูตรวิทยาศาสตรมหาบัณฑิต  สาขาวิชาการจัดการความมั่นคงปลอดภัยไซเบอร์</t>
  </si>
  <si>
    <t>หลักสูตรวิทยาศาสตรมหาบัณฑิต  สาขาวิชาการจัดการเทคโนโลยีสารสนเทศ</t>
  </si>
  <si>
    <t>หลักสูตรวิทยาศาสตรมหาบัณฑิต สาขาวิชาวิทยาศาสตร์ชีวการแพทย์</t>
  </si>
  <si>
    <t>จำนวนนักศึกษาที่สำเร็จการศึกษา (คน)</t>
  </si>
  <si>
    <t>ปีการศึกษา</t>
  </si>
  <si>
    <t>2.ผลการทดสอบวัดความรู้ทางด้านภาษาอังกฤษ (RSU2-TEST)</t>
  </si>
  <si>
    <t>สำหรับนักศึกษาระดับปริญญาโท 2562</t>
  </si>
  <si>
    <t>4.ผลการเรียนวิชา ENL 500 เทียบเกณฑ์ ภาษาอังกฤษระดับ B2 ขึ้นไป</t>
  </si>
  <si>
    <t>สำหรับนักศึกษาระดับปริญญาโท 2563</t>
  </si>
  <si>
    <t>2.ผลการทดสอบวัดความรู้ทางด้านภาษาอังกฤษ (EPPT-TEST)</t>
  </si>
  <si>
    <t>สำหรับนักศึกษาระดับปริญญาโท 2564</t>
  </si>
  <si>
    <t>ผลการเรียนวิชา ENL 500 เทียบเกณฑ์ ภาษาอังกฤษระดับ B2 ขึ้นไป</t>
  </si>
  <si>
    <t>รวมจำนวนหลักสูตรที่นักศึกษาสำเร็จการศึกษา</t>
  </si>
  <si>
    <t xml:space="preserve"> จำนวนนักศึกษาที่มีผลสอบภาษาอังกฤษระดับ B 2 ขึ้นไป (คน)</t>
  </si>
  <si>
    <t xml:space="preserve">3.ผลเทียบเกณฑ์ภาษาอังกฤษอื่น ๆ  เช่น TOEFL, IELTS,TOEIC และ Certificates </t>
  </si>
  <si>
    <t xml:space="preserve"> จำนวนนักศึกษาที่มีผลเทียบเกณฑ์ภาษาอังกฤษระดับ B 2 ขึ้นไป (คน)</t>
  </si>
  <si>
    <t>4.ผลการเรียนวิชา ENL 500 เทียบเกณฑ์ภาษาอังกฤษระดับ B2 ขึ้นไป</t>
  </si>
  <si>
    <t>1.นักศึกษาที่สำเร็จการศึกษาแยกตามหลักสูตรและระดับผลคะแนนเทียบเกณฑ์ภาษาอังกฤษระดับ B2 ขึ้นไป</t>
  </si>
  <si>
    <t>สำหรับนักศึกษาระดับปริญญาโท ปีการศึกษา 2562</t>
  </si>
  <si>
    <t xml:space="preserve"> จำนวนนักศึกษา ที่มีผลเทียบเกณฑ์ภาษาอังกฤษระดับ B 2 ขึ้นไป (คน)</t>
  </si>
  <si>
    <t>ร้อยละของจำนวนนักศึกษา
มีผลเทียบเกณฑ์ภาษาอังกฤษระดับ B 2  ขึ้นไป (%)</t>
  </si>
  <si>
    <t xml:space="preserve"> จำนวนนักศึกษา ที่มีผลสอบภาษาอังกฤษระดับ B 2 ขึ้นไป (คน)</t>
  </si>
  <si>
    <t xml:space="preserve"> จำนวนนักศึกษา ที่มีผลเกณฑ์เทียบภาษาอังกฤษระดับ B 2 ขึ้นไป (คน)</t>
  </si>
  <si>
    <t>ร้อยละของจำนวนนักศึกษา
ที่สอบผ่านได้ระดับ B2 ขึ้นไป (%)</t>
  </si>
  <si>
    <t>ร้อยละของจำนวนนักศึกษา
ที่มีผลเทียบเกณฑ์ภาษาอังกฤษระดับ B2 ขึ้นไป (%)</t>
  </si>
  <si>
    <t>ผลการเทียบเกณฑ์มาตรฐานภาษาอังกฤษนักศึกษาระดับปริญญาโท ที่สำเร็จการการศึกษา ปีการศึกษา 2563</t>
  </si>
  <si>
    <t>ผลการเทียบเกณฑ์มาตรฐานภาษาอังกฤษนักศึกษาระดับปริญญาโท ที่สำเร็จการการศึกษา ปีการศึกษา 2564</t>
  </si>
  <si>
    <t>ผลการเทียบเกณฑ์มาตรฐานภาษาอังกฤษนักศึกษาระดับปริญญาโทที่สำเร็จการการศึกษา ปีการศึกษา 2562</t>
  </si>
  <si>
    <t>ร้อยละของจำนวนนักศึกษา
ที่ผ่านได้ระดับ B2 ขึ้นไป (%)</t>
  </si>
  <si>
    <t>ร้อยละของจำนวนนักศึกษา
ที่มีผลเทียบเกณฑ์ภาษาอังกฤษระดับ B 2  ขึ้นไป (%)</t>
  </si>
  <si>
    <t>ร้อยละของจำนวนนักศึกษา
ที่มีผลเทียบเกณฑ์ภาษาอังกฤษระดับ B 2 ขึ้นไป(%)</t>
  </si>
  <si>
    <t>สำหรับนักศึกษาระดับปริญญาโท ปีการศึกษา  2563</t>
  </si>
  <si>
    <t>ผลการทดสอบวัดความรู้ทางด้านภาษาอังกฤษ (RSU2-TEST)</t>
  </si>
  <si>
    <t xml:space="preserve">ผลเทียบเกณฑ์ภาษาอังกฤษอื่น ๆ  เช่น TOEFL, IELTS,TOEIC และ Certificates </t>
  </si>
  <si>
    <t>ผลการเรียนวิชา ENL 500 เทียบเกณฑ์ภาษาอังกฤษระดับ B2 ขึ้นไป</t>
  </si>
  <si>
    <t>รวม</t>
  </si>
  <si>
    <t>ผลการเทียบเกณฑ์</t>
  </si>
  <si>
    <t>ตารางสรุปผลการเทียบเกณฑ์ภาษาอังกฤษระดับ B2 ขึ้นไป</t>
  </si>
  <si>
    <t>ผลการทดสอบวัดความรู้ทางด้านภาษาอังกฤษ (RSU-EPPT)</t>
  </si>
  <si>
    <t>สำหรับนักศึกษาที่สำเร็จการศึกษาปริญญาโท 2562</t>
  </si>
  <si>
    <t>สำหรับนักศึกษาที่สำเร็จการศึกษาปริญญาโท 2564</t>
  </si>
  <si>
    <t>สำหรับนักศึกษาที่สำเร็จการศึกษาปริญญาโท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</si>
</sst>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b/>
      <sz val="18"/>
      <color theme="1"/>
      <name val="Angsana New"/>
      <family val="1"/>
    </font>
    <font>
      <sz val="18"/>
      <color theme="1"/>
      <name val="Angsana New"/>
      <family val="1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ngsana New"/>
      <family val="1"/>
    </font>
    <font>
      <sz val="20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3" fontId="4" fillId="3" borderId="1" xfId="0" applyNumberFormat="1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0" fillId="2" borderId="0" xfId="0" applyFill="1"/>
    <xf numFmtId="0" fontId="0" fillId="2" borderId="6" xfId="0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5" fillId="3" borderId="1" xfId="0" applyFont="1" applyFill="1" applyBorder="1" applyAlignment="1">
      <alignment horizontal="center"/>
    </xf>
    <xf numFmtId="0" fontId="9" fillId="0" borderId="0" xfId="0" applyFont="1"/>
    <xf numFmtId="0" fontId="4" fillId="3" borderId="2" xfId="0" applyFont="1" applyFill="1" applyBorder="1"/>
    <xf numFmtId="0" fontId="4" fillId="2" borderId="7" xfId="0" applyFont="1" applyFill="1" applyBorder="1"/>
    <xf numFmtId="0" fontId="4" fillId="2" borderId="6" xfId="0" applyFont="1" applyFill="1" applyBorder="1"/>
    <xf numFmtId="0" fontId="8" fillId="2" borderId="6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/>
    <xf numFmtId="0" fontId="8" fillId="2" borderId="0" xfId="0" applyFont="1" applyFill="1"/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0" borderId="4" xfId="0" applyFont="1" applyBorder="1"/>
    <xf numFmtId="0" fontId="3" fillId="0" borderId="4" xfId="0" applyFont="1" applyBorder="1"/>
    <xf numFmtId="0" fontId="7" fillId="0" borderId="4" xfId="0" applyFont="1" applyBorder="1"/>
    <xf numFmtId="0" fontId="0" fillId="0" borderId="4" xfId="0" applyBorder="1"/>
    <xf numFmtId="0" fontId="8" fillId="2" borderId="0" xfId="0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6" fillId="0" borderId="4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3" fontId="8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3" fontId="8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view="pageBreakPreview" topLeftCell="A58" zoomScale="87" zoomScaleNormal="87" zoomScaleSheetLayoutView="87" zoomScalePageLayoutView="70" workbookViewId="0">
      <selection activeCell="E66" sqref="E66"/>
    </sheetView>
  </sheetViews>
  <sheetFormatPr defaultColWidth="9.08984375" defaultRowHeight="16" x14ac:dyDescent="0.5"/>
  <cols>
    <col min="1" max="1" width="9.90625" style="29" bestFit="1" customWidth="1"/>
    <col min="2" max="2" width="83" style="30" bestFit="1" customWidth="1"/>
    <col min="3" max="3" width="21.6328125" style="31" bestFit="1" customWidth="1"/>
    <col min="4" max="4" width="29.1796875" style="32" bestFit="1" customWidth="1"/>
    <col min="5" max="5" width="25.08984375" style="31" bestFit="1" customWidth="1"/>
    <col min="6" max="9" width="9.08984375" style="34"/>
    <col min="10" max="10" width="10" style="34" bestFit="1" customWidth="1"/>
    <col min="11" max="16384" width="9.08984375" style="34"/>
  </cols>
  <sheetData>
    <row r="1" spans="1:6" ht="29" x14ac:dyDescent="0.9">
      <c r="A1" s="86" t="s">
        <v>137</v>
      </c>
      <c r="B1" s="86"/>
      <c r="C1" s="86"/>
      <c r="D1" s="86"/>
      <c r="E1" s="86"/>
      <c r="F1" s="3"/>
    </row>
    <row r="2" spans="1:6" ht="29" x14ac:dyDescent="0.9">
      <c r="A2" s="86" t="s">
        <v>127</v>
      </c>
      <c r="B2" s="86"/>
      <c r="C2" s="86"/>
      <c r="D2" s="86"/>
      <c r="E2" s="86"/>
      <c r="F2" s="3"/>
    </row>
    <row r="3" spans="1:6" ht="23" x14ac:dyDescent="0.7">
      <c r="A3" s="87"/>
      <c r="B3" s="87"/>
      <c r="C3" s="87"/>
      <c r="D3" s="87"/>
      <c r="E3" s="87"/>
      <c r="F3" s="3"/>
    </row>
    <row r="4" spans="1:6" s="33" customFormat="1" ht="130" x14ac:dyDescent="0.8">
      <c r="A4" s="12" t="s">
        <v>0</v>
      </c>
      <c r="B4" s="12" t="s">
        <v>4</v>
      </c>
      <c r="C4" s="13" t="s">
        <v>113</v>
      </c>
      <c r="D4" s="14" t="s">
        <v>132</v>
      </c>
      <c r="E4" s="13" t="s">
        <v>130</v>
      </c>
    </row>
    <row r="5" spans="1:6" ht="23" x14ac:dyDescent="0.7">
      <c r="A5" s="8">
        <v>1</v>
      </c>
      <c r="B5" s="15" t="s">
        <v>5</v>
      </c>
      <c r="C5" s="16">
        <v>91</v>
      </c>
      <c r="D5" s="16">
        <v>91</v>
      </c>
      <c r="E5" s="7">
        <v>100</v>
      </c>
      <c r="F5" s="3"/>
    </row>
    <row r="6" spans="1:6" ht="23" x14ac:dyDescent="0.7">
      <c r="A6" s="8">
        <v>2</v>
      </c>
      <c r="B6" s="15" t="s">
        <v>6</v>
      </c>
      <c r="C6" s="17" t="s">
        <v>39</v>
      </c>
      <c r="D6" s="17" t="s">
        <v>39</v>
      </c>
      <c r="E6" s="7">
        <v>100</v>
      </c>
      <c r="F6" s="3"/>
    </row>
    <row r="7" spans="1:6" ht="23" x14ac:dyDescent="0.7">
      <c r="A7" s="8">
        <v>3</v>
      </c>
      <c r="B7" s="15" t="s">
        <v>7</v>
      </c>
      <c r="C7" s="17" t="s">
        <v>40</v>
      </c>
      <c r="D7" s="17" t="s">
        <v>40</v>
      </c>
      <c r="E7" s="7">
        <v>100</v>
      </c>
      <c r="F7" s="3"/>
    </row>
    <row r="8" spans="1:6" ht="23" x14ac:dyDescent="0.7">
      <c r="A8" s="8">
        <v>4</v>
      </c>
      <c r="B8" s="15" t="s">
        <v>8</v>
      </c>
      <c r="C8" s="16">
        <v>12</v>
      </c>
      <c r="D8" s="16">
        <v>12</v>
      </c>
      <c r="E8" s="7">
        <v>100</v>
      </c>
      <c r="F8" s="3"/>
    </row>
    <row r="9" spans="1:6" ht="23" x14ac:dyDescent="0.7">
      <c r="A9" s="8">
        <v>5</v>
      </c>
      <c r="B9" s="18" t="s">
        <v>9</v>
      </c>
      <c r="C9" s="17" t="s">
        <v>41</v>
      </c>
      <c r="D9" s="17" t="s">
        <v>41</v>
      </c>
      <c r="E9" s="7">
        <v>100</v>
      </c>
      <c r="F9" s="3"/>
    </row>
    <row r="10" spans="1:6" ht="23" x14ac:dyDescent="0.7">
      <c r="A10" s="8">
        <v>6</v>
      </c>
      <c r="B10" s="15" t="s">
        <v>10</v>
      </c>
      <c r="C10" s="17" t="s">
        <v>42</v>
      </c>
      <c r="D10" s="17" t="s">
        <v>42</v>
      </c>
      <c r="E10" s="7">
        <v>100</v>
      </c>
      <c r="F10" s="3"/>
    </row>
    <row r="11" spans="1:6" ht="23" x14ac:dyDescent="0.7">
      <c r="A11" s="8">
        <v>7</v>
      </c>
      <c r="B11" s="18" t="s">
        <v>11</v>
      </c>
      <c r="C11" s="17" t="s">
        <v>43</v>
      </c>
      <c r="D11" s="17" t="s">
        <v>43</v>
      </c>
      <c r="E11" s="7">
        <v>100</v>
      </c>
      <c r="F11" s="3"/>
    </row>
    <row r="12" spans="1:6" ht="23" x14ac:dyDescent="0.7">
      <c r="A12" s="8">
        <v>8</v>
      </c>
      <c r="B12" s="18" t="s">
        <v>12</v>
      </c>
      <c r="C12" s="17" t="s">
        <v>44</v>
      </c>
      <c r="D12" s="17" t="s">
        <v>44</v>
      </c>
      <c r="E12" s="7">
        <v>100</v>
      </c>
      <c r="F12" s="3"/>
    </row>
    <row r="13" spans="1:6" ht="23" x14ac:dyDescent="0.7">
      <c r="A13" s="8">
        <v>9</v>
      </c>
      <c r="B13" s="18" t="s">
        <v>13</v>
      </c>
      <c r="C13" s="17" t="s">
        <v>45</v>
      </c>
      <c r="D13" s="17" t="s">
        <v>45</v>
      </c>
      <c r="E13" s="7">
        <v>100</v>
      </c>
      <c r="F13" s="3"/>
    </row>
    <row r="14" spans="1:6" ht="23" x14ac:dyDescent="0.7">
      <c r="A14" s="8">
        <v>10</v>
      </c>
      <c r="B14" s="18" t="s">
        <v>14</v>
      </c>
      <c r="C14" s="17" t="s">
        <v>41</v>
      </c>
      <c r="D14" s="17" t="s">
        <v>41</v>
      </c>
      <c r="E14" s="7">
        <v>100</v>
      </c>
      <c r="F14" s="3"/>
    </row>
    <row r="15" spans="1:6" ht="23" x14ac:dyDescent="0.7">
      <c r="A15" s="8">
        <v>11</v>
      </c>
      <c r="B15" s="18" t="s">
        <v>15</v>
      </c>
      <c r="C15" s="17" t="s">
        <v>46</v>
      </c>
      <c r="D15" s="17" t="s">
        <v>46</v>
      </c>
      <c r="E15" s="7">
        <v>100</v>
      </c>
      <c r="F15" s="3"/>
    </row>
    <row r="16" spans="1:6" ht="23" x14ac:dyDescent="0.7">
      <c r="A16" s="8">
        <v>12</v>
      </c>
      <c r="B16" s="18" t="s">
        <v>16</v>
      </c>
      <c r="C16" s="17" t="s">
        <v>47</v>
      </c>
      <c r="D16" s="17" t="s">
        <v>47</v>
      </c>
      <c r="E16" s="7">
        <v>100</v>
      </c>
      <c r="F16" s="3"/>
    </row>
    <row r="17" spans="1:6" ht="23" x14ac:dyDescent="0.7">
      <c r="A17" s="8">
        <v>13</v>
      </c>
      <c r="B17" s="18" t="s">
        <v>17</v>
      </c>
      <c r="C17" s="17" t="s">
        <v>48</v>
      </c>
      <c r="D17" s="17" t="s">
        <v>48</v>
      </c>
      <c r="E17" s="7">
        <v>100</v>
      </c>
      <c r="F17" s="3"/>
    </row>
    <row r="18" spans="1:6" ht="23" x14ac:dyDescent="0.7">
      <c r="A18" s="8">
        <v>14</v>
      </c>
      <c r="B18" s="18" t="s">
        <v>18</v>
      </c>
      <c r="C18" s="17" t="s">
        <v>42</v>
      </c>
      <c r="D18" s="17" t="s">
        <v>42</v>
      </c>
      <c r="E18" s="7">
        <v>100</v>
      </c>
      <c r="F18" s="3"/>
    </row>
    <row r="19" spans="1:6" ht="23" x14ac:dyDescent="0.7">
      <c r="A19" s="8">
        <v>15</v>
      </c>
      <c r="B19" s="18" t="s">
        <v>19</v>
      </c>
      <c r="C19" s="17" t="s">
        <v>41</v>
      </c>
      <c r="D19" s="17" t="s">
        <v>41</v>
      </c>
      <c r="E19" s="7">
        <v>100</v>
      </c>
      <c r="F19" s="3"/>
    </row>
    <row r="20" spans="1:6" ht="23" x14ac:dyDescent="0.7">
      <c r="A20" s="8">
        <v>16</v>
      </c>
      <c r="B20" s="18" t="s">
        <v>20</v>
      </c>
      <c r="C20" s="17" t="s">
        <v>49</v>
      </c>
      <c r="D20" s="17" t="s">
        <v>49</v>
      </c>
      <c r="E20" s="7">
        <v>100</v>
      </c>
      <c r="F20" s="3"/>
    </row>
    <row r="21" spans="1:6" ht="23" x14ac:dyDescent="0.7">
      <c r="A21" s="8">
        <v>17</v>
      </c>
      <c r="B21" s="18" t="s">
        <v>21</v>
      </c>
      <c r="C21" s="17" t="s">
        <v>44</v>
      </c>
      <c r="D21" s="17" t="s">
        <v>44</v>
      </c>
      <c r="E21" s="7">
        <v>100</v>
      </c>
      <c r="F21" s="3"/>
    </row>
    <row r="22" spans="1:6" ht="23" x14ac:dyDescent="0.7">
      <c r="A22" s="8">
        <v>18</v>
      </c>
      <c r="B22" s="18" t="s">
        <v>22</v>
      </c>
      <c r="C22" s="17" t="s">
        <v>45</v>
      </c>
      <c r="D22" s="17" t="s">
        <v>45</v>
      </c>
      <c r="E22" s="7">
        <v>100</v>
      </c>
      <c r="F22" s="3"/>
    </row>
    <row r="23" spans="1:6" ht="23" x14ac:dyDescent="0.7">
      <c r="A23" s="8">
        <v>19</v>
      </c>
      <c r="B23" s="18" t="s">
        <v>23</v>
      </c>
      <c r="C23" s="17" t="s">
        <v>39</v>
      </c>
      <c r="D23" s="17" t="s">
        <v>39</v>
      </c>
      <c r="E23" s="7">
        <v>100</v>
      </c>
      <c r="F23" s="3"/>
    </row>
    <row r="24" spans="1:6" ht="23" x14ac:dyDescent="0.7">
      <c r="A24" s="8">
        <v>20</v>
      </c>
      <c r="B24" s="18" t="s">
        <v>24</v>
      </c>
      <c r="C24" s="17" t="s">
        <v>48</v>
      </c>
      <c r="D24" s="17" t="s">
        <v>48</v>
      </c>
      <c r="E24" s="7">
        <v>100</v>
      </c>
      <c r="F24" s="3"/>
    </row>
    <row r="25" spans="1:6" ht="23" x14ac:dyDescent="0.7">
      <c r="A25" s="8">
        <v>21</v>
      </c>
      <c r="B25" s="18" t="s">
        <v>25</v>
      </c>
      <c r="C25" s="17" t="s">
        <v>44</v>
      </c>
      <c r="D25" s="17" t="s">
        <v>44</v>
      </c>
      <c r="E25" s="7">
        <v>100</v>
      </c>
      <c r="F25" s="3"/>
    </row>
    <row r="26" spans="1:6" ht="23" x14ac:dyDescent="0.7">
      <c r="A26" s="8">
        <v>22</v>
      </c>
      <c r="B26" s="18" t="s">
        <v>26</v>
      </c>
      <c r="C26" s="17" t="s">
        <v>50</v>
      </c>
      <c r="D26" s="17" t="s">
        <v>50</v>
      </c>
      <c r="E26" s="7">
        <v>100</v>
      </c>
      <c r="F26" s="3"/>
    </row>
    <row r="27" spans="1:6" ht="23" x14ac:dyDescent="0.7">
      <c r="A27" s="8">
        <v>23</v>
      </c>
      <c r="B27" s="18" t="s">
        <v>27</v>
      </c>
      <c r="C27" s="17" t="s">
        <v>50</v>
      </c>
      <c r="D27" s="17" t="s">
        <v>50</v>
      </c>
      <c r="E27" s="7">
        <v>100</v>
      </c>
      <c r="F27" s="3"/>
    </row>
    <row r="28" spans="1:6" ht="23" x14ac:dyDescent="0.7">
      <c r="A28" s="8">
        <v>24</v>
      </c>
      <c r="B28" s="18" t="s">
        <v>28</v>
      </c>
      <c r="C28" s="17" t="s">
        <v>51</v>
      </c>
      <c r="D28" s="17" t="s">
        <v>51</v>
      </c>
      <c r="E28" s="7">
        <v>100</v>
      </c>
      <c r="F28" s="3"/>
    </row>
    <row r="29" spans="1:6" ht="23" x14ac:dyDescent="0.7">
      <c r="A29" s="8">
        <v>25</v>
      </c>
      <c r="B29" s="18" t="s">
        <v>29</v>
      </c>
      <c r="C29" s="17" t="s">
        <v>52</v>
      </c>
      <c r="D29" s="17" t="s">
        <v>52</v>
      </c>
      <c r="E29" s="7">
        <v>100</v>
      </c>
      <c r="F29" s="3"/>
    </row>
    <row r="30" spans="1:6" ht="23" x14ac:dyDescent="0.7">
      <c r="A30" s="8">
        <v>26</v>
      </c>
      <c r="B30" s="18" t="s">
        <v>30</v>
      </c>
      <c r="C30" s="17" t="s">
        <v>42</v>
      </c>
      <c r="D30" s="17" t="s">
        <v>42</v>
      </c>
      <c r="E30" s="7">
        <v>100</v>
      </c>
      <c r="F30" s="3"/>
    </row>
    <row r="31" spans="1:6" ht="23" x14ac:dyDescent="0.7">
      <c r="A31" s="8">
        <v>27</v>
      </c>
      <c r="B31" s="18" t="s">
        <v>31</v>
      </c>
      <c r="C31" s="17" t="s">
        <v>45</v>
      </c>
      <c r="D31" s="17" t="s">
        <v>45</v>
      </c>
      <c r="E31" s="7">
        <v>100</v>
      </c>
      <c r="F31" s="3"/>
    </row>
    <row r="32" spans="1:6" ht="23" x14ac:dyDescent="0.7">
      <c r="A32" s="8">
        <v>28</v>
      </c>
      <c r="B32" s="18" t="s">
        <v>32</v>
      </c>
      <c r="C32" s="17" t="s">
        <v>41</v>
      </c>
      <c r="D32" s="17" t="s">
        <v>41</v>
      </c>
      <c r="E32" s="7">
        <v>100</v>
      </c>
      <c r="F32" s="3"/>
    </row>
    <row r="33" spans="1:6" ht="23" x14ac:dyDescent="0.7">
      <c r="A33" s="8">
        <v>29</v>
      </c>
      <c r="B33" s="18" t="s">
        <v>33</v>
      </c>
      <c r="C33" s="17" t="s">
        <v>53</v>
      </c>
      <c r="D33" s="17" t="s">
        <v>53</v>
      </c>
      <c r="E33" s="7">
        <v>100</v>
      </c>
      <c r="F33" s="3"/>
    </row>
    <row r="34" spans="1:6" ht="23" x14ac:dyDescent="0.7">
      <c r="A34" s="8">
        <v>30</v>
      </c>
      <c r="B34" s="18" t="s">
        <v>34</v>
      </c>
      <c r="C34" s="17" t="s">
        <v>54</v>
      </c>
      <c r="D34" s="17" t="s">
        <v>54</v>
      </c>
      <c r="E34" s="7">
        <v>100</v>
      </c>
      <c r="F34" s="3"/>
    </row>
    <row r="35" spans="1:6" ht="23" x14ac:dyDescent="0.7">
      <c r="A35" s="8">
        <v>31</v>
      </c>
      <c r="B35" s="18" t="s">
        <v>35</v>
      </c>
      <c r="C35" s="17" t="s">
        <v>50</v>
      </c>
      <c r="D35" s="17" t="s">
        <v>50</v>
      </c>
      <c r="E35" s="7">
        <v>100</v>
      </c>
      <c r="F35" s="3"/>
    </row>
    <row r="36" spans="1:6" ht="23" x14ac:dyDescent="0.7">
      <c r="A36" s="8">
        <v>32</v>
      </c>
      <c r="B36" s="18" t="s">
        <v>36</v>
      </c>
      <c r="C36" s="17" t="s">
        <v>55</v>
      </c>
      <c r="D36" s="17" t="s">
        <v>55</v>
      </c>
      <c r="E36" s="7">
        <v>100</v>
      </c>
      <c r="F36" s="3"/>
    </row>
    <row r="37" spans="1:6" ht="23" x14ac:dyDescent="0.7">
      <c r="A37" s="8">
        <v>33</v>
      </c>
      <c r="B37" s="18" t="s">
        <v>37</v>
      </c>
      <c r="C37" s="17" t="s">
        <v>39</v>
      </c>
      <c r="D37" s="17" t="s">
        <v>39</v>
      </c>
      <c r="E37" s="7">
        <v>100</v>
      </c>
      <c r="F37" s="3"/>
    </row>
    <row r="38" spans="1:6" ht="23" x14ac:dyDescent="0.7">
      <c r="A38" s="8">
        <v>34</v>
      </c>
      <c r="B38" s="18" t="s">
        <v>38</v>
      </c>
      <c r="C38" s="17" t="s">
        <v>50</v>
      </c>
      <c r="D38" s="17" t="s">
        <v>50</v>
      </c>
      <c r="E38" s="7">
        <v>100</v>
      </c>
      <c r="F38" s="3"/>
    </row>
    <row r="39" spans="1:6" s="33" customFormat="1" ht="26" x14ac:dyDescent="0.8">
      <c r="A39" s="38"/>
      <c r="B39" s="37" t="s">
        <v>1</v>
      </c>
      <c r="C39" s="19">
        <v>422</v>
      </c>
      <c r="D39" s="20">
        <v>422</v>
      </c>
      <c r="E39" s="35">
        <v>100</v>
      </c>
    </row>
    <row r="40" spans="1:6" ht="26.25" customHeight="1" x14ac:dyDescent="0.8">
      <c r="B40" s="41" t="s">
        <v>122</v>
      </c>
      <c r="C40" s="42">
        <v>34</v>
      </c>
      <c r="D40" s="39"/>
      <c r="E40" s="40"/>
    </row>
    <row r="41" spans="1:6" ht="35.25" customHeight="1" x14ac:dyDescent="0.8">
      <c r="B41" s="45"/>
      <c r="C41" s="46"/>
      <c r="D41" s="43"/>
      <c r="E41" s="44"/>
    </row>
    <row r="42" spans="1:6" s="33" customFormat="1" ht="29" x14ac:dyDescent="0.8">
      <c r="A42" s="88" t="s">
        <v>115</v>
      </c>
      <c r="B42" s="88"/>
      <c r="C42" s="88"/>
      <c r="D42" s="88"/>
      <c r="E42" s="61"/>
    </row>
    <row r="43" spans="1:6" s="33" customFormat="1" ht="29" x14ac:dyDescent="0.8">
      <c r="A43" s="89" t="s">
        <v>128</v>
      </c>
      <c r="B43" s="89"/>
      <c r="C43" s="89"/>
      <c r="D43" s="89"/>
      <c r="E43" s="61"/>
    </row>
    <row r="44" spans="1:6" s="33" customFormat="1" ht="78" x14ac:dyDescent="0.8">
      <c r="A44" s="12" t="s">
        <v>114</v>
      </c>
      <c r="B44" s="13" t="s">
        <v>113</v>
      </c>
      <c r="C44" s="14" t="s">
        <v>123</v>
      </c>
      <c r="D44" s="13" t="s">
        <v>2</v>
      </c>
    </row>
    <row r="45" spans="1:6" ht="23" x14ac:dyDescent="0.5">
      <c r="A45" s="55">
        <v>2562</v>
      </c>
      <c r="B45" s="9">
        <v>422</v>
      </c>
      <c r="C45" s="10">
        <v>259</v>
      </c>
      <c r="D45" s="11">
        <f>C45*100/B45</f>
        <v>61.374407582938389</v>
      </c>
      <c r="E45" s="34"/>
    </row>
    <row r="46" spans="1:6" ht="23" x14ac:dyDescent="0.5">
      <c r="A46" s="56"/>
      <c r="B46" s="57"/>
      <c r="C46" s="58"/>
      <c r="D46" s="59"/>
      <c r="E46" s="34"/>
    </row>
    <row r="47" spans="1:6" ht="29" x14ac:dyDescent="0.7">
      <c r="A47" s="88" t="s">
        <v>124</v>
      </c>
      <c r="B47" s="88"/>
      <c r="C47" s="88"/>
      <c r="D47" s="88"/>
      <c r="E47" s="3"/>
    </row>
    <row r="48" spans="1:6" ht="29" x14ac:dyDescent="0.5">
      <c r="A48" s="89" t="s">
        <v>116</v>
      </c>
      <c r="B48" s="89"/>
      <c r="C48" s="89"/>
      <c r="D48" s="89"/>
      <c r="E48" s="34"/>
    </row>
    <row r="49" spans="1:5" s="33" customFormat="1" ht="104" x14ac:dyDescent="0.8">
      <c r="A49" s="12" t="s">
        <v>114</v>
      </c>
      <c r="B49" s="13" t="s">
        <v>113</v>
      </c>
      <c r="C49" s="14" t="s">
        <v>125</v>
      </c>
      <c r="D49" s="13" t="s">
        <v>140</v>
      </c>
    </row>
    <row r="50" spans="1:5" ht="23" x14ac:dyDescent="0.5">
      <c r="A50" s="55">
        <v>2562</v>
      </c>
      <c r="B50" s="9">
        <v>422</v>
      </c>
      <c r="C50" s="10">
        <v>46</v>
      </c>
      <c r="D50" s="11">
        <f>C50*100/B50</f>
        <v>10.900473933649289</v>
      </c>
      <c r="E50" s="34"/>
    </row>
    <row r="51" spans="1:5" ht="23" x14ac:dyDescent="0.5">
      <c r="A51" s="65"/>
      <c r="B51" s="66"/>
      <c r="C51" s="67"/>
      <c r="D51" s="68"/>
      <c r="E51" s="34"/>
    </row>
    <row r="52" spans="1:5" ht="29" x14ac:dyDescent="0.5">
      <c r="A52" s="88" t="s">
        <v>126</v>
      </c>
      <c r="B52" s="88"/>
      <c r="C52" s="88"/>
      <c r="D52" s="88"/>
      <c r="E52" s="34"/>
    </row>
    <row r="53" spans="1:5" ht="29" x14ac:dyDescent="0.5">
      <c r="A53" s="89" t="s">
        <v>116</v>
      </c>
      <c r="B53" s="89"/>
      <c r="C53" s="89"/>
      <c r="D53" s="89"/>
      <c r="E53" s="34"/>
    </row>
    <row r="54" spans="1:5" s="33" customFormat="1" ht="104" x14ac:dyDescent="0.8">
      <c r="A54" s="12" t="s">
        <v>114</v>
      </c>
      <c r="B54" s="13" t="s">
        <v>113</v>
      </c>
      <c r="C54" s="14" t="s">
        <v>132</v>
      </c>
      <c r="D54" s="13" t="s">
        <v>138</v>
      </c>
    </row>
    <row r="55" spans="1:5" ht="23" x14ac:dyDescent="0.5">
      <c r="A55" s="55">
        <v>2562</v>
      </c>
      <c r="B55" s="9">
        <v>422</v>
      </c>
      <c r="C55" s="10">
        <f>B55-C50-C45</f>
        <v>117</v>
      </c>
      <c r="D55" s="11">
        <f>C55*100/B55</f>
        <v>27.725118483412324</v>
      </c>
      <c r="E55" s="34"/>
    </row>
    <row r="56" spans="1:5" x14ac:dyDescent="0.5">
      <c r="A56" s="69"/>
      <c r="B56" s="70"/>
      <c r="C56" s="71"/>
      <c r="D56" s="72"/>
      <c r="E56" s="71"/>
    </row>
    <row r="57" spans="1:5" x14ac:dyDescent="0.5">
      <c r="A57" s="69"/>
      <c r="B57" s="70"/>
      <c r="C57" s="71"/>
      <c r="D57" s="72"/>
      <c r="E57" s="71"/>
    </row>
    <row r="58" spans="1:5" ht="29" x14ac:dyDescent="0.9">
      <c r="A58" s="84" t="s">
        <v>147</v>
      </c>
      <c r="B58" s="84"/>
      <c r="C58" s="84"/>
      <c r="D58" s="84"/>
      <c r="E58" s="84"/>
    </row>
    <row r="59" spans="1:5" ht="29" x14ac:dyDescent="0.9">
      <c r="A59" s="85" t="s">
        <v>149</v>
      </c>
      <c r="B59" s="85"/>
      <c r="C59" s="85"/>
      <c r="D59" s="85"/>
      <c r="E59" s="85"/>
    </row>
    <row r="60" spans="1:5" ht="104" x14ac:dyDescent="0.5">
      <c r="A60" s="93" t="s">
        <v>146</v>
      </c>
      <c r="B60" s="94"/>
      <c r="C60" s="13" t="s">
        <v>113</v>
      </c>
      <c r="D60" s="14" t="s">
        <v>132</v>
      </c>
      <c r="E60" s="13" t="s">
        <v>138</v>
      </c>
    </row>
    <row r="61" spans="1:5" ht="23" x14ac:dyDescent="0.7">
      <c r="A61" s="95" t="s">
        <v>142</v>
      </c>
      <c r="B61" s="96"/>
      <c r="C61" s="90">
        <v>422</v>
      </c>
      <c r="D61" s="78">
        <v>259</v>
      </c>
      <c r="E61" s="79">
        <v>61</v>
      </c>
    </row>
    <row r="62" spans="1:5" ht="23" x14ac:dyDescent="0.7">
      <c r="A62" s="95" t="s">
        <v>143</v>
      </c>
      <c r="B62" s="96"/>
      <c r="C62" s="91"/>
      <c r="D62" s="78">
        <v>46</v>
      </c>
      <c r="E62" s="79">
        <v>11</v>
      </c>
    </row>
    <row r="63" spans="1:5" ht="23" x14ac:dyDescent="0.7">
      <c r="A63" s="95" t="s">
        <v>144</v>
      </c>
      <c r="B63" s="96"/>
      <c r="C63" s="91"/>
      <c r="D63" s="78">
        <v>117</v>
      </c>
      <c r="E63" s="79">
        <v>28</v>
      </c>
    </row>
    <row r="64" spans="1:5" ht="23" x14ac:dyDescent="0.7">
      <c r="A64" s="97" t="s">
        <v>145</v>
      </c>
      <c r="B64" s="98"/>
      <c r="C64" s="92"/>
      <c r="D64" s="78">
        <f>SUM(D61:D63)</f>
        <v>422</v>
      </c>
      <c r="E64" s="79">
        <f>SUM(E61:E63)</f>
        <v>100</v>
      </c>
    </row>
    <row r="65" spans="1:5" x14ac:dyDescent="0.5">
      <c r="A65" s="69"/>
      <c r="B65" s="70"/>
      <c r="C65" s="71"/>
      <c r="D65" s="72"/>
      <c r="E65" s="71"/>
    </row>
    <row r="66" spans="1:5" x14ac:dyDescent="0.5">
      <c r="A66" s="69"/>
      <c r="B66" s="70"/>
      <c r="C66" s="71"/>
      <c r="D66" s="72"/>
      <c r="E66" s="71"/>
    </row>
    <row r="67" spans="1:5" x14ac:dyDescent="0.5">
      <c r="A67" s="73"/>
      <c r="B67" s="74"/>
      <c r="C67" s="75"/>
      <c r="D67" s="76"/>
      <c r="E67" s="75"/>
    </row>
  </sheetData>
  <mergeCells count="17">
    <mergeCell ref="C61:C64"/>
    <mergeCell ref="A60:B60"/>
    <mergeCell ref="A61:B61"/>
    <mergeCell ref="A62:B62"/>
    <mergeCell ref="A63:B63"/>
    <mergeCell ref="A64:B64"/>
    <mergeCell ref="A58:E58"/>
    <mergeCell ref="A59:E59"/>
    <mergeCell ref="A1:E1"/>
    <mergeCell ref="A2:E2"/>
    <mergeCell ref="A3:E3"/>
    <mergeCell ref="A52:D52"/>
    <mergeCell ref="A53:D53"/>
    <mergeCell ref="A42:D42"/>
    <mergeCell ref="A43:D43"/>
    <mergeCell ref="A47:D47"/>
    <mergeCell ref="A48:D4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orientation="landscape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view="pageBreakPreview" topLeftCell="A54" zoomScale="90" zoomScaleNormal="115" zoomScaleSheetLayoutView="90" workbookViewId="0">
      <selection activeCell="A62" sqref="A62:B62"/>
    </sheetView>
  </sheetViews>
  <sheetFormatPr defaultRowHeight="14.5" x14ac:dyDescent="0.35"/>
  <cols>
    <col min="1" max="1" width="10.1796875" style="5" bestFit="1" customWidth="1"/>
    <col min="2" max="2" width="90.36328125" style="4" bestFit="1" customWidth="1"/>
    <col min="3" max="3" width="22.453125" style="1" bestFit="1" customWidth="1"/>
    <col min="4" max="4" width="29.90625" style="2" bestFit="1" customWidth="1"/>
    <col min="5" max="5" width="25.81640625" style="1" bestFit="1" customWidth="1"/>
    <col min="10" max="10" width="10" bestFit="1" customWidth="1"/>
  </cols>
  <sheetData>
    <row r="1" spans="1:6" ht="29" x14ac:dyDescent="0.9">
      <c r="A1" s="86" t="s">
        <v>135</v>
      </c>
      <c r="B1" s="86"/>
      <c r="C1" s="86"/>
      <c r="D1" s="86"/>
      <c r="E1" s="86"/>
      <c r="F1" s="3"/>
    </row>
    <row r="2" spans="1:6" ht="29" x14ac:dyDescent="0.9">
      <c r="A2" s="86" t="s">
        <v>127</v>
      </c>
      <c r="B2" s="86"/>
      <c r="C2" s="86"/>
      <c r="D2" s="86"/>
      <c r="E2" s="86"/>
      <c r="F2" s="3"/>
    </row>
    <row r="3" spans="1:6" ht="23" x14ac:dyDescent="0.7">
      <c r="A3" s="87"/>
      <c r="B3" s="87"/>
      <c r="C3" s="87"/>
      <c r="D3" s="87"/>
      <c r="E3" s="87"/>
      <c r="F3" s="3"/>
    </row>
    <row r="4" spans="1:6" s="22" customFormat="1" ht="104" x14ac:dyDescent="0.8">
      <c r="A4" s="12" t="s">
        <v>0</v>
      </c>
      <c r="B4" s="12" t="s">
        <v>4</v>
      </c>
      <c r="C4" s="13" t="s">
        <v>113</v>
      </c>
      <c r="D4" s="14" t="s">
        <v>3</v>
      </c>
      <c r="E4" s="13" t="s">
        <v>139</v>
      </c>
      <c r="F4" s="33"/>
    </row>
    <row r="5" spans="1:6" ht="23" x14ac:dyDescent="0.7">
      <c r="A5" s="8">
        <v>1</v>
      </c>
      <c r="B5" s="15" t="s">
        <v>57</v>
      </c>
      <c r="C5" s="16">
        <v>43</v>
      </c>
      <c r="D5" s="16">
        <v>43</v>
      </c>
      <c r="E5" s="6">
        <v>100</v>
      </c>
      <c r="F5" s="3"/>
    </row>
    <row r="6" spans="1:6" ht="23" x14ac:dyDescent="0.7">
      <c r="A6" s="8">
        <v>2</v>
      </c>
      <c r="B6" s="15" t="s">
        <v>18</v>
      </c>
      <c r="C6" s="17" t="s">
        <v>48</v>
      </c>
      <c r="D6" s="17" t="s">
        <v>48</v>
      </c>
      <c r="E6" s="6">
        <v>100</v>
      </c>
      <c r="F6" s="3"/>
    </row>
    <row r="7" spans="1:6" ht="23" x14ac:dyDescent="0.7">
      <c r="A7" s="8">
        <v>3</v>
      </c>
      <c r="B7" s="15" t="s">
        <v>58</v>
      </c>
      <c r="C7" s="17" t="s">
        <v>47</v>
      </c>
      <c r="D7" s="17" t="s">
        <v>47</v>
      </c>
      <c r="E7" s="6">
        <v>100</v>
      </c>
      <c r="F7" s="3"/>
    </row>
    <row r="8" spans="1:6" ht="23" x14ac:dyDescent="0.7">
      <c r="A8" s="8">
        <v>4</v>
      </c>
      <c r="B8" s="15" t="s">
        <v>8</v>
      </c>
      <c r="C8" s="16">
        <v>27</v>
      </c>
      <c r="D8" s="16">
        <v>27</v>
      </c>
      <c r="E8" s="6">
        <v>100</v>
      </c>
      <c r="F8" s="3"/>
    </row>
    <row r="9" spans="1:6" ht="23" x14ac:dyDescent="0.7">
      <c r="A9" s="8">
        <v>5</v>
      </c>
      <c r="B9" s="18" t="s">
        <v>15</v>
      </c>
      <c r="C9" s="17" t="s">
        <v>59</v>
      </c>
      <c r="D9" s="17" t="s">
        <v>59</v>
      </c>
      <c r="E9" s="6">
        <v>100</v>
      </c>
      <c r="F9" s="3"/>
    </row>
    <row r="10" spans="1:6" ht="23" x14ac:dyDescent="0.7">
      <c r="A10" s="8">
        <v>6</v>
      </c>
      <c r="B10" s="15" t="s">
        <v>11</v>
      </c>
      <c r="C10" s="17" t="s">
        <v>60</v>
      </c>
      <c r="D10" s="17" t="s">
        <v>60</v>
      </c>
      <c r="E10" s="6">
        <v>100</v>
      </c>
      <c r="F10" s="3"/>
    </row>
    <row r="11" spans="1:6" ht="23" x14ac:dyDescent="0.7">
      <c r="A11" s="8">
        <v>7</v>
      </c>
      <c r="B11" s="18" t="s">
        <v>61</v>
      </c>
      <c r="C11" s="17" t="s">
        <v>48</v>
      </c>
      <c r="D11" s="17" t="s">
        <v>48</v>
      </c>
      <c r="E11" s="6">
        <v>100</v>
      </c>
      <c r="F11" s="3"/>
    </row>
    <row r="12" spans="1:6" ht="23" x14ac:dyDescent="0.7">
      <c r="A12" s="8">
        <v>8</v>
      </c>
      <c r="B12" s="18" t="s">
        <v>62</v>
      </c>
      <c r="C12" s="17" t="s">
        <v>40</v>
      </c>
      <c r="D12" s="17" t="s">
        <v>40</v>
      </c>
      <c r="E12" s="6">
        <v>100</v>
      </c>
      <c r="F12" s="3"/>
    </row>
    <row r="13" spans="1:6" ht="23" x14ac:dyDescent="0.7">
      <c r="A13" s="8">
        <v>9</v>
      </c>
      <c r="B13" s="18" t="s">
        <v>63</v>
      </c>
      <c r="C13" s="17" t="s">
        <v>54</v>
      </c>
      <c r="D13" s="17" t="s">
        <v>54</v>
      </c>
      <c r="E13" s="6">
        <v>100</v>
      </c>
      <c r="F13" s="3"/>
    </row>
    <row r="14" spans="1:6" ht="23" x14ac:dyDescent="0.7">
      <c r="A14" s="8">
        <v>10</v>
      </c>
      <c r="B14" s="18" t="s">
        <v>23</v>
      </c>
      <c r="C14" s="17" t="s">
        <v>51</v>
      </c>
      <c r="D14" s="17" t="s">
        <v>51</v>
      </c>
      <c r="E14" s="6">
        <v>100</v>
      </c>
      <c r="F14" s="3"/>
    </row>
    <row r="15" spans="1:6" ht="23" x14ac:dyDescent="0.7">
      <c r="A15" s="8">
        <v>11</v>
      </c>
      <c r="B15" s="18" t="s">
        <v>64</v>
      </c>
      <c r="C15" s="17" t="s">
        <v>52</v>
      </c>
      <c r="D15" s="17" t="s">
        <v>52</v>
      </c>
      <c r="E15" s="6">
        <v>100</v>
      </c>
      <c r="F15" s="3"/>
    </row>
    <row r="16" spans="1:6" ht="23" x14ac:dyDescent="0.7">
      <c r="A16" s="8">
        <v>12</v>
      </c>
      <c r="B16" s="18" t="s">
        <v>65</v>
      </c>
      <c r="C16" s="17" t="s">
        <v>66</v>
      </c>
      <c r="D16" s="17" t="s">
        <v>66</v>
      </c>
      <c r="E16" s="6">
        <v>100</v>
      </c>
      <c r="F16" s="3"/>
    </row>
    <row r="17" spans="1:6" ht="23" x14ac:dyDescent="0.7">
      <c r="A17" s="8">
        <v>13</v>
      </c>
      <c r="B17" s="18" t="s">
        <v>30</v>
      </c>
      <c r="C17" s="17" t="s">
        <v>40</v>
      </c>
      <c r="D17" s="17" t="s">
        <v>40</v>
      </c>
      <c r="E17" s="6">
        <v>100</v>
      </c>
      <c r="F17" s="3"/>
    </row>
    <row r="18" spans="1:6" ht="23" x14ac:dyDescent="0.7">
      <c r="A18" s="8">
        <v>14</v>
      </c>
      <c r="B18" s="18" t="s">
        <v>67</v>
      </c>
      <c r="C18" s="17" t="s">
        <v>55</v>
      </c>
      <c r="D18" s="17" t="s">
        <v>55</v>
      </c>
      <c r="E18" s="6">
        <v>100</v>
      </c>
      <c r="F18" s="3"/>
    </row>
    <row r="19" spans="1:6" ht="23" x14ac:dyDescent="0.7">
      <c r="A19" s="8">
        <v>15</v>
      </c>
      <c r="B19" s="18" t="s">
        <v>24</v>
      </c>
      <c r="C19" s="17" t="s">
        <v>53</v>
      </c>
      <c r="D19" s="17" t="s">
        <v>53</v>
      </c>
      <c r="E19" s="6">
        <v>100</v>
      </c>
      <c r="F19" s="3"/>
    </row>
    <row r="20" spans="1:6" ht="23" x14ac:dyDescent="0.7">
      <c r="A20" s="8">
        <v>16</v>
      </c>
      <c r="B20" s="18" t="s">
        <v>17</v>
      </c>
      <c r="C20" s="17" t="s">
        <v>52</v>
      </c>
      <c r="D20" s="17" t="s">
        <v>52</v>
      </c>
      <c r="E20" s="6">
        <v>100</v>
      </c>
      <c r="F20" s="3"/>
    </row>
    <row r="21" spans="1:6" ht="23" x14ac:dyDescent="0.7">
      <c r="A21" s="8">
        <v>17</v>
      </c>
      <c r="B21" s="18" t="s">
        <v>21</v>
      </c>
      <c r="C21" s="17" t="s">
        <v>40</v>
      </c>
      <c r="D21" s="17" t="s">
        <v>40</v>
      </c>
      <c r="E21" s="6">
        <v>100</v>
      </c>
      <c r="F21" s="3"/>
    </row>
    <row r="22" spans="1:6" ht="23" x14ac:dyDescent="0.7">
      <c r="A22" s="8">
        <v>18</v>
      </c>
      <c r="B22" s="18" t="s">
        <v>68</v>
      </c>
      <c r="C22" s="17" t="s">
        <v>41</v>
      </c>
      <c r="D22" s="17" t="s">
        <v>41</v>
      </c>
      <c r="E22" s="6">
        <v>100</v>
      </c>
      <c r="F22" s="3"/>
    </row>
    <row r="23" spans="1:6" ht="23" x14ac:dyDescent="0.7">
      <c r="A23" s="8">
        <v>19</v>
      </c>
      <c r="B23" s="18" t="s">
        <v>69</v>
      </c>
      <c r="C23" s="17" t="s">
        <v>54</v>
      </c>
      <c r="D23" s="17" t="s">
        <v>54</v>
      </c>
      <c r="E23" s="6">
        <v>100</v>
      </c>
      <c r="F23" s="3"/>
    </row>
    <row r="24" spans="1:6" ht="23" x14ac:dyDescent="0.7">
      <c r="A24" s="8">
        <v>20</v>
      </c>
      <c r="B24" s="18" t="s">
        <v>70</v>
      </c>
      <c r="C24" s="17" t="s">
        <v>48</v>
      </c>
      <c r="D24" s="17" t="s">
        <v>48</v>
      </c>
      <c r="E24" s="6">
        <v>100</v>
      </c>
      <c r="F24" s="3"/>
    </row>
    <row r="25" spans="1:6" ht="23" x14ac:dyDescent="0.7">
      <c r="A25" s="8">
        <v>21</v>
      </c>
      <c r="B25" s="18" t="s">
        <v>12</v>
      </c>
      <c r="C25" s="17" t="s">
        <v>45</v>
      </c>
      <c r="D25" s="17" t="s">
        <v>45</v>
      </c>
      <c r="E25" s="6">
        <v>100</v>
      </c>
      <c r="F25" s="3"/>
    </row>
    <row r="26" spans="1:6" ht="23" x14ac:dyDescent="0.7">
      <c r="A26" s="8">
        <v>22</v>
      </c>
      <c r="B26" s="18" t="s">
        <v>71</v>
      </c>
      <c r="C26" s="17" t="s">
        <v>56</v>
      </c>
      <c r="D26" s="17" t="s">
        <v>56</v>
      </c>
      <c r="E26" s="6">
        <v>100</v>
      </c>
      <c r="F26" s="3"/>
    </row>
    <row r="27" spans="1:6" ht="23" x14ac:dyDescent="0.7">
      <c r="A27" s="8">
        <v>23</v>
      </c>
      <c r="B27" s="18" t="s">
        <v>72</v>
      </c>
      <c r="C27" s="17" t="s">
        <v>50</v>
      </c>
      <c r="D27" s="17" t="s">
        <v>50</v>
      </c>
      <c r="E27" s="6">
        <v>100</v>
      </c>
      <c r="F27" s="3"/>
    </row>
    <row r="28" spans="1:6" ht="23" x14ac:dyDescent="0.7">
      <c r="A28" s="8">
        <v>24</v>
      </c>
      <c r="B28" s="18" t="s">
        <v>73</v>
      </c>
      <c r="C28" s="17" t="s">
        <v>56</v>
      </c>
      <c r="D28" s="17" t="s">
        <v>56</v>
      </c>
      <c r="E28" s="6">
        <v>100</v>
      </c>
      <c r="F28" s="3"/>
    </row>
    <row r="29" spans="1:6" ht="23" x14ac:dyDescent="0.7">
      <c r="A29" s="8">
        <v>25</v>
      </c>
      <c r="B29" s="18" t="s">
        <v>31</v>
      </c>
      <c r="C29" s="17" t="s">
        <v>55</v>
      </c>
      <c r="D29" s="17" t="s">
        <v>55</v>
      </c>
      <c r="E29" s="6">
        <v>100</v>
      </c>
      <c r="F29" s="3"/>
    </row>
    <row r="30" spans="1:6" ht="23" x14ac:dyDescent="0.7">
      <c r="A30" s="8">
        <v>26</v>
      </c>
      <c r="B30" s="18" t="s">
        <v>74</v>
      </c>
      <c r="C30" s="17" t="s">
        <v>54</v>
      </c>
      <c r="D30" s="17" t="s">
        <v>54</v>
      </c>
      <c r="E30" s="6">
        <v>100</v>
      </c>
      <c r="F30" s="3"/>
    </row>
    <row r="31" spans="1:6" ht="23" x14ac:dyDescent="0.7">
      <c r="A31" s="8">
        <v>27</v>
      </c>
      <c r="B31" s="18" t="s">
        <v>75</v>
      </c>
      <c r="C31" s="17" t="s">
        <v>53</v>
      </c>
      <c r="D31" s="17" t="s">
        <v>53</v>
      </c>
      <c r="E31" s="6">
        <v>100</v>
      </c>
      <c r="F31" s="3"/>
    </row>
    <row r="32" spans="1:6" ht="23" x14ac:dyDescent="0.7">
      <c r="A32" s="8">
        <v>28</v>
      </c>
      <c r="B32" s="18" t="s">
        <v>76</v>
      </c>
      <c r="C32" s="17" t="s">
        <v>41</v>
      </c>
      <c r="D32" s="17" t="s">
        <v>41</v>
      </c>
      <c r="E32" s="6">
        <v>100</v>
      </c>
      <c r="F32" s="3"/>
    </row>
    <row r="33" spans="1:6" ht="23" x14ac:dyDescent="0.7">
      <c r="A33" s="8">
        <v>29</v>
      </c>
      <c r="B33" s="18" t="s">
        <v>27</v>
      </c>
      <c r="C33" s="17" t="s">
        <v>50</v>
      </c>
      <c r="D33" s="17" t="s">
        <v>50</v>
      </c>
      <c r="E33" s="6">
        <v>100</v>
      </c>
      <c r="F33" s="3"/>
    </row>
    <row r="34" spans="1:6" ht="23" x14ac:dyDescent="0.7">
      <c r="A34" s="8">
        <v>30</v>
      </c>
      <c r="B34" s="18" t="s">
        <v>28</v>
      </c>
      <c r="C34" s="17" t="s">
        <v>44</v>
      </c>
      <c r="D34" s="17" t="s">
        <v>44</v>
      </c>
      <c r="E34" s="6">
        <v>100</v>
      </c>
      <c r="F34" s="3"/>
    </row>
    <row r="35" spans="1:6" ht="23" x14ac:dyDescent="0.7">
      <c r="A35" s="8">
        <v>31</v>
      </c>
      <c r="B35" s="18" t="s">
        <v>77</v>
      </c>
      <c r="C35" s="17" t="s">
        <v>50</v>
      </c>
      <c r="D35" s="17" t="s">
        <v>50</v>
      </c>
      <c r="E35" s="6">
        <v>100</v>
      </c>
      <c r="F35" s="3"/>
    </row>
    <row r="36" spans="1:6" ht="23" x14ac:dyDescent="0.7">
      <c r="A36" s="8">
        <v>32</v>
      </c>
      <c r="B36" s="18" t="s">
        <v>78</v>
      </c>
      <c r="C36" s="17" t="s">
        <v>41</v>
      </c>
      <c r="D36" s="17" t="s">
        <v>41</v>
      </c>
      <c r="E36" s="6">
        <v>100</v>
      </c>
      <c r="F36" s="3"/>
    </row>
    <row r="37" spans="1:6" ht="23" x14ac:dyDescent="0.7">
      <c r="A37" s="8">
        <v>33</v>
      </c>
      <c r="B37" s="18" t="s">
        <v>29</v>
      </c>
      <c r="C37" s="17" t="s">
        <v>44</v>
      </c>
      <c r="D37" s="17" t="s">
        <v>44</v>
      </c>
      <c r="E37" s="6">
        <v>100</v>
      </c>
      <c r="F37" s="3"/>
    </row>
    <row r="38" spans="1:6" s="22" customFormat="1" ht="26" x14ac:dyDescent="0.8">
      <c r="A38" s="38"/>
      <c r="B38" s="37" t="s">
        <v>1</v>
      </c>
      <c r="C38" s="19">
        <v>382</v>
      </c>
      <c r="D38" s="20">
        <v>382</v>
      </c>
      <c r="E38" s="21">
        <v>100</v>
      </c>
      <c r="F38" s="33"/>
    </row>
    <row r="39" spans="1:6" ht="26" x14ac:dyDescent="0.5">
      <c r="A39" s="29"/>
      <c r="B39" s="41" t="s">
        <v>122</v>
      </c>
      <c r="C39" s="42">
        <v>33</v>
      </c>
      <c r="D39" s="32"/>
      <c r="E39" s="31"/>
    </row>
    <row r="40" spans="1:6" ht="26" x14ac:dyDescent="0.5">
      <c r="A40" s="51"/>
      <c r="B40" s="45"/>
      <c r="C40" s="46"/>
      <c r="D40" s="52"/>
      <c r="E40" s="53"/>
    </row>
    <row r="41" spans="1:6" s="36" customFormat="1" ht="29" x14ac:dyDescent="0.85">
      <c r="A41" s="88" t="s">
        <v>115</v>
      </c>
      <c r="B41" s="88"/>
      <c r="C41" s="88"/>
      <c r="D41" s="88"/>
      <c r="E41" s="61"/>
    </row>
    <row r="42" spans="1:6" s="36" customFormat="1" ht="29" x14ac:dyDescent="0.85">
      <c r="A42" s="89" t="s">
        <v>141</v>
      </c>
      <c r="B42" s="89"/>
      <c r="C42" s="89"/>
      <c r="D42" s="89"/>
      <c r="E42" s="61"/>
    </row>
    <row r="43" spans="1:6" s="22" customFormat="1" ht="78" x14ac:dyDescent="0.8">
      <c r="A43" s="12" t="s">
        <v>114</v>
      </c>
      <c r="B43" s="13" t="s">
        <v>113</v>
      </c>
      <c r="C43" s="14" t="s">
        <v>123</v>
      </c>
      <c r="D43" s="13" t="s">
        <v>2</v>
      </c>
      <c r="E43" s="47"/>
    </row>
    <row r="44" spans="1:6" ht="23" x14ac:dyDescent="0.7">
      <c r="A44" s="55">
        <v>2563</v>
      </c>
      <c r="B44" s="9">
        <v>382</v>
      </c>
      <c r="C44" s="10">
        <v>57</v>
      </c>
      <c r="D44" s="11">
        <f>C44*100/B44</f>
        <v>14.921465968586388</v>
      </c>
      <c r="E44" s="48"/>
    </row>
    <row r="45" spans="1:6" s="36" customFormat="1" ht="29" x14ac:dyDescent="0.85">
      <c r="A45" s="99"/>
      <c r="B45" s="99"/>
      <c r="C45" s="99"/>
      <c r="D45" s="99"/>
      <c r="E45" s="61"/>
    </row>
    <row r="46" spans="1:6" s="36" customFormat="1" ht="29" x14ac:dyDescent="0.85">
      <c r="A46" s="88" t="s">
        <v>124</v>
      </c>
      <c r="B46" s="88"/>
      <c r="C46" s="88"/>
      <c r="D46" s="88"/>
      <c r="E46" s="61"/>
    </row>
    <row r="47" spans="1:6" s="36" customFormat="1" ht="29" x14ac:dyDescent="0.85">
      <c r="A47" s="89" t="s">
        <v>118</v>
      </c>
      <c r="B47" s="89"/>
      <c r="C47" s="89"/>
      <c r="D47" s="89"/>
      <c r="E47" s="61"/>
    </row>
    <row r="48" spans="1:6" s="22" customFormat="1" ht="104" x14ac:dyDescent="0.8">
      <c r="A48" s="12" t="s">
        <v>114</v>
      </c>
      <c r="B48" s="13" t="s">
        <v>113</v>
      </c>
      <c r="C48" s="14" t="s">
        <v>129</v>
      </c>
      <c r="D48" s="13" t="s">
        <v>134</v>
      </c>
      <c r="E48" s="47"/>
    </row>
    <row r="49" spans="1:5" ht="23" x14ac:dyDescent="0.7">
      <c r="A49" s="55">
        <v>2563</v>
      </c>
      <c r="B49" s="9">
        <v>382</v>
      </c>
      <c r="C49" s="10">
        <v>23</v>
      </c>
      <c r="D49" s="11">
        <f>C49*100/B49</f>
        <v>6.0209424083769632</v>
      </c>
      <c r="E49" s="48"/>
    </row>
    <row r="50" spans="1:5" ht="23" x14ac:dyDescent="0.7">
      <c r="A50" s="56"/>
      <c r="B50" s="57"/>
      <c r="C50" s="58"/>
      <c r="D50" s="59"/>
      <c r="E50" s="3"/>
    </row>
    <row r="51" spans="1:5" s="33" customFormat="1" ht="29" x14ac:dyDescent="0.8">
      <c r="A51" s="88" t="s">
        <v>117</v>
      </c>
      <c r="B51" s="88"/>
      <c r="C51" s="88"/>
      <c r="D51" s="88"/>
      <c r="E51" s="61"/>
    </row>
    <row r="52" spans="1:5" s="33" customFormat="1" ht="29" x14ac:dyDescent="0.8">
      <c r="A52" s="89" t="s">
        <v>118</v>
      </c>
      <c r="B52" s="89"/>
      <c r="C52" s="89"/>
      <c r="D52" s="89"/>
      <c r="E52" s="61"/>
    </row>
    <row r="53" spans="1:5" s="22" customFormat="1" ht="104" x14ac:dyDescent="0.55000000000000004">
      <c r="A53" s="12" t="s">
        <v>114</v>
      </c>
      <c r="B53" s="13" t="s">
        <v>113</v>
      </c>
      <c r="C53" s="14" t="s">
        <v>132</v>
      </c>
      <c r="D53" s="13" t="s">
        <v>138</v>
      </c>
      <c r="E53" s="54"/>
    </row>
    <row r="54" spans="1:5" ht="23" x14ac:dyDescent="0.35">
      <c r="A54" s="55">
        <v>2563</v>
      </c>
      <c r="B54" s="9">
        <v>382</v>
      </c>
      <c r="C54" s="10">
        <f>B54-C49-C44</f>
        <v>302</v>
      </c>
      <c r="D54" s="11">
        <f>C54*100/B54</f>
        <v>79.057591623036643</v>
      </c>
      <c r="E54" s="50"/>
    </row>
    <row r="55" spans="1:5" ht="23" x14ac:dyDescent="0.35">
      <c r="A55" s="80"/>
      <c r="B55" s="77"/>
      <c r="C55" s="81"/>
      <c r="D55" s="82"/>
      <c r="E55" s="83"/>
    </row>
    <row r="56" spans="1:5" ht="29" x14ac:dyDescent="0.9">
      <c r="A56" s="84" t="s">
        <v>147</v>
      </c>
      <c r="B56" s="84"/>
      <c r="C56" s="84"/>
      <c r="D56" s="84"/>
      <c r="E56" s="84"/>
    </row>
    <row r="57" spans="1:5" ht="29" x14ac:dyDescent="0.9">
      <c r="A57" s="85" t="s">
        <v>151</v>
      </c>
      <c r="B57" s="85"/>
      <c r="C57" s="85"/>
      <c r="D57" s="85"/>
      <c r="E57" s="85"/>
    </row>
    <row r="58" spans="1:5" ht="78" x14ac:dyDescent="0.35">
      <c r="A58" s="93" t="s">
        <v>146</v>
      </c>
      <c r="B58" s="94"/>
      <c r="C58" s="13" t="s">
        <v>113</v>
      </c>
      <c r="D58" s="14" t="s">
        <v>132</v>
      </c>
      <c r="E58" s="13" t="s">
        <v>138</v>
      </c>
    </row>
    <row r="59" spans="1:5" ht="23" x14ac:dyDescent="0.7">
      <c r="A59" s="95" t="s">
        <v>142</v>
      </c>
      <c r="B59" s="96"/>
      <c r="C59" s="90">
        <v>382</v>
      </c>
      <c r="D59" s="78">
        <v>57</v>
      </c>
      <c r="E59" s="79">
        <v>15</v>
      </c>
    </row>
    <row r="60" spans="1:5" ht="23" x14ac:dyDescent="0.7">
      <c r="A60" s="95" t="s">
        <v>143</v>
      </c>
      <c r="B60" s="96"/>
      <c r="C60" s="91"/>
      <c r="D60" s="78">
        <v>23</v>
      </c>
      <c r="E60" s="79">
        <v>6</v>
      </c>
    </row>
    <row r="61" spans="1:5" ht="23" x14ac:dyDescent="0.7">
      <c r="A61" s="95" t="s">
        <v>144</v>
      </c>
      <c r="B61" s="96"/>
      <c r="C61" s="91"/>
      <c r="D61" s="78">
        <v>302</v>
      </c>
      <c r="E61" s="79">
        <v>79</v>
      </c>
    </row>
    <row r="62" spans="1:5" ht="23" x14ac:dyDescent="0.7">
      <c r="A62" s="97" t="s">
        <v>145</v>
      </c>
      <c r="B62" s="98"/>
      <c r="C62" s="92"/>
      <c r="D62" s="78">
        <f>SUM(D59:D61)</f>
        <v>382</v>
      </c>
      <c r="E62" s="79">
        <f>SUM(E59:E61)</f>
        <v>100</v>
      </c>
    </row>
  </sheetData>
  <mergeCells count="18">
    <mergeCell ref="A56:E56"/>
    <mergeCell ref="A57:E57"/>
    <mergeCell ref="A58:B58"/>
    <mergeCell ref="A59:B59"/>
    <mergeCell ref="C59:C62"/>
    <mergeCell ref="A60:B60"/>
    <mergeCell ref="A61:B61"/>
    <mergeCell ref="A62:B62"/>
    <mergeCell ref="A52:D52"/>
    <mergeCell ref="A45:D45"/>
    <mergeCell ref="A46:D46"/>
    <mergeCell ref="A47:D47"/>
    <mergeCell ref="A1:E1"/>
    <mergeCell ref="A2:E2"/>
    <mergeCell ref="A3:E3"/>
    <mergeCell ref="A51:D51"/>
    <mergeCell ref="A41:D41"/>
    <mergeCell ref="A42:D4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2" orientation="landscape" r:id="rId1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view="pageBreakPreview" topLeftCell="A57" zoomScale="80" zoomScaleNormal="100" zoomScaleSheetLayoutView="80" workbookViewId="0">
      <selection activeCell="E60" sqref="E60"/>
    </sheetView>
  </sheetViews>
  <sheetFormatPr defaultRowHeight="14.5" x14ac:dyDescent="0.35"/>
  <cols>
    <col min="1" max="1" width="9.90625" style="5" bestFit="1" customWidth="1"/>
    <col min="2" max="2" width="85.1796875" style="4" bestFit="1" customWidth="1"/>
    <col min="3" max="3" width="18.90625" style="1" bestFit="1" customWidth="1"/>
    <col min="4" max="4" width="29.1796875" style="2" bestFit="1" customWidth="1"/>
    <col min="5" max="5" width="25.08984375" style="1" bestFit="1" customWidth="1"/>
    <col min="10" max="10" width="10" bestFit="1" customWidth="1"/>
  </cols>
  <sheetData>
    <row r="1" spans="1:6" ht="29" x14ac:dyDescent="0.9">
      <c r="A1" s="86" t="s">
        <v>136</v>
      </c>
      <c r="B1" s="86"/>
      <c r="C1" s="86"/>
      <c r="D1" s="86"/>
      <c r="E1" s="86"/>
      <c r="F1" s="3"/>
    </row>
    <row r="2" spans="1:6" ht="29" x14ac:dyDescent="0.9">
      <c r="A2" s="86" t="s">
        <v>127</v>
      </c>
      <c r="B2" s="86"/>
      <c r="C2" s="86"/>
      <c r="D2" s="86"/>
      <c r="E2" s="86"/>
      <c r="F2" s="3"/>
    </row>
    <row r="3" spans="1:6" ht="23" x14ac:dyDescent="0.7">
      <c r="A3" s="87"/>
      <c r="B3" s="87"/>
      <c r="C3" s="87"/>
      <c r="D3" s="87"/>
      <c r="E3" s="87"/>
      <c r="F3" s="3"/>
    </row>
    <row r="4" spans="1:6" ht="130" x14ac:dyDescent="0.7">
      <c r="A4" s="12" t="s">
        <v>0</v>
      </c>
      <c r="B4" s="12" t="s">
        <v>4</v>
      </c>
      <c r="C4" s="13" t="s">
        <v>113</v>
      </c>
      <c r="D4" s="14" t="s">
        <v>129</v>
      </c>
      <c r="E4" s="13" t="s">
        <v>139</v>
      </c>
      <c r="F4" s="3"/>
    </row>
    <row r="5" spans="1:6" ht="23" x14ac:dyDescent="0.7">
      <c r="A5" s="8">
        <v>1</v>
      </c>
      <c r="B5" s="15" t="s">
        <v>79</v>
      </c>
      <c r="C5" s="16">
        <v>22</v>
      </c>
      <c r="D5" s="16">
        <f>C5</f>
        <v>22</v>
      </c>
      <c r="E5" s="6">
        <v>100</v>
      </c>
      <c r="F5" s="3"/>
    </row>
    <row r="6" spans="1:6" ht="23" x14ac:dyDescent="0.7">
      <c r="A6" s="8">
        <v>2</v>
      </c>
      <c r="B6" s="15" t="s">
        <v>9</v>
      </c>
      <c r="C6" s="17" t="s">
        <v>56</v>
      </c>
      <c r="D6" s="16" t="str">
        <f t="shared" ref="D6:D38" si="0">C6</f>
        <v>3</v>
      </c>
      <c r="E6" s="6">
        <v>100</v>
      </c>
      <c r="F6" s="3"/>
    </row>
    <row r="7" spans="1:6" ht="23" x14ac:dyDescent="0.7">
      <c r="A7" s="8">
        <v>3</v>
      </c>
      <c r="B7" s="15" t="s">
        <v>80</v>
      </c>
      <c r="C7" s="17" t="s">
        <v>56</v>
      </c>
      <c r="D7" s="16" t="str">
        <f t="shared" si="0"/>
        <v>3</v>
      </c>
      <c r="E7" s="6">
        <v>100</v>
      </c>
      <c r="F7" s="3"/>
    </row>
    <row r="8" spans="1:6" ht="23" x14ac:dyDescent="0.7">
      <c r="A8" s="8">
        <v>4</v>
      </c>
      <c r="B8" s="15" t="s">
        <v>81</v>
      </c>
      <c r="C8" s="16">
        <v>16</v>
      </c>
      <c r="D8" s="16">
        <f t="shared" si="0"/>
        <v>16</v>
      </c>
      <c r="E8" s="6">
        <v>100</v>
      </c>
      <c r="F8" s="3"/>
    </row>
    <row r="9" spans="1:6" ht="23" x14ac:dyDescent="0.7">
      <c r="A9" s="8">
        <v>5</v>
      </c>
      <c r="B9" s="18" t="s">
        <v>64</v>
      </c>
      <c r="C9" s="17" t="s">
        <v>42</v>
      </c>
      <c r="D9" s="16" t="str">
        <f t="shared" si="0"/>
        <v>19</v>
      </c>
      <c r="E9" s="6">
        <v>100</v>
      </c>
      <c r="F9" s="3"/>
    </row>
    <row r="10" spans="1:6" ht="23" x14ac:dyDescent="0.7">
      <c r="A10" s="8">
        <v>6</v>
      </c>
      <c r="B10" s="15" t="s">
        <v>18</v>
      </c>
      <c r="C10" s="17" t="s">
        <v>47</v>
      </c>
      <c r="D10" s="16" t="str">
        <f t="shared" si="0"/>
        <v>12</v>
      </c>
      <c r="E10" s="6">
        <v>100</v>
      </c>
      <c r="F10" s="3"/>
    </row>
    <row r="11" spans="1:6" ht="23" x14ac:dyDescent="0.7">
      <c r="A11" s="8">
        <v>7</v>
      </c>
      <c r="B11" s="18" t="s">
        <v>82</v>
      </c>
      <c r="C11" s="17" t="s">
        <v>83</v>
      </c>
      <c r="D11" s="16" t="str">
        <f t="shared" si="0"/>
        <v>121</v>
      </c>
      <c r="E11" s="6">
        <v>100</v>
      </c>
      <c r="F11" s="3"/>
    </row>
    <row r="12" spans="1:6" ht="23" x14ac:dyDescent="0.7">
      <c r="A12" s="8">
        <v>8</v>
      </c>
      <c r="B12" s="18" t="s">
        <v>84</v>
      </c>
      <c r="C12" s="17" t="s">
        <v>56</v>
      </c>
      <c r="D12" s="16" t="str">
        <f t="shared" si="0"/>
        <v>3</v>
      </c>
      <c r="E12" s="6">
        <v>100</v>
      </c>
      <c r="F12" s="3"/>
    </row>
    <row r="13" spans="1:6" ht="23" x14ac:dyDescent="0.7">
      <c r="A13" s="8">
        <v>9</v>
      </c>
      <c r="B13" s="18" t="s">
        <v>85</v>
      </c>
      <c r="C13" s="17" t="s">
        <v>52</v>
      </c>
      <c r="D13" s="16" t="str">
        <f t="shared" si="0"/>
        <v>8</v>
      </c>
      <c r="E13" s="6">
        <v>100</v>
      </c>
      <c r="F13" s="3"/>
    </row>
    <row r="14" spans="1:6" ht="23" x14ac:dyDescent="0.7">
      <c r="A14" s="8">
        <v>10</v>
      </c>
      <c r="B14" s="18" t="s">
        <v>86</v>
      </c>
      <c r="C14" s="17" t="s">
        <v>45</v>
      </c>
      <c r="D14" s="16" t="str">
        <f t="shared" si="0"/>
        <v>7</v>
      </c>
      <c r="E14" s="6">
        <v>100</v>
      </c>
      <c r="F14" s="3"/>
    </row>
    <row r="15" spans="1:6" ht="23" x14ac:dyDescent="0.7">
      <c r="A15" s="8">
        <v>11</v>
      </c>
      <c r="B15" s="18" t="s">
        <v>87</v>
      </c>
      <c r="C15" s="17" t="s">
        <v>42</v>
      </c>
      <c r="D15" s="16" t="str">
        <f t="shared" si="0"/>
        <v>19</v>
      </c>
      <c r="E15" s="6">
        <v>100</v>
      </c>
      <c r="F15" s="3"/>
    </row>
    <row r="16" spans="1:6" ht="23" x14ac:dyDescent="0.7">
      <c r="A16" s="8">
        <v>12</v>
      </c>
      <c r="B16" s="18" t="s">
        <v>88</v>
      </c>
      <c r="C16" s="17" t="s">
        <v>53</v>
      </c>
      <c r="D16" s="16" t="str">
        <f t="shared" si="0"/>
        <v>5</v>
      </c>
      <c r="E16" s="6">
        <v>100</v>
      </c>
      <c r="F16" s="3"/>
    </row>
    <row r="17" spans="1:6" ht="23" x14ac:dyDescent="0.7">
      <c r="A17" s="8">
        <v>13</v>
      </c>
      <c r="B17" s="18" t="s">
        <v>89</v>
      </c>
      <c r="C17" s="17" t="s">
        <v>54</v>
      </c>
      <c r="D17" s="16" t="str">
        <f t="shared" si="0"/>
        <v>11</v>
      </c>
      <c r="E17" s="6">
        <v>100</v>
      </c>
      <c r="F17" s="3"/>
    </row>
    <row r="18" spans="1:6" ht="23" x14ac:dyDescent="0.7">
      <c r="A18" s="8">
        <v>14</v>
      </c>
      <c r="B18" s="18" t="s">
        <v>90</v>
      </c>
      <c r="C18" s="17" t="s">
        <v>40</v>
      </c>
      <c r="D18" s="16" t="str">
        <f t="shared" si="0"/>
        <v>4</v>
      </c>
      <c r="E18" s="6">
        <v>100</v>
      </c>
      <c r="F18" s="3"/>
    </row>
    <row r="19" spans="1:6" ht="23" x14ac:dyDescent="0.7">
      <c r="A19" s="8">
        <v>15</v>
      </c>
      <c r="B19" s="18" t="s">
        <v>91</v>
      </c>
      <c r="C19" s="17" t="s">
        <v>45</v>
      </c>
      <c r="D19" s="16" t="str">
        <f t="shared" si="0"/>
        <v>7</v>
      </c>
      <c r="E19" s="6">
        <v>100</v>
      </c>
      <c r="F19" s="3"/>
    </row>
    <row r="20" spans="1:6" ht="23" x14ac:dyDescent="0.7">
      <c r="A20" s="8">
        <v>16</v>
      </c>
      <c r="B20" s="18" t="s">
        <v>92</v>
      </c>
      <c r="C20" s="17" t="s">
        <v>56</v>
      </c>
      <c r="D20" s="16" t="str">
        <f t="shared" si="0"/>
        <v>3</v>
      </c>
      <c r="E20" s="6">
        <v>100</v>
      </c>
      <c r="F20" s="3"/>
    </row>
    <row r="21" spans="1:6" ht="23" x14ac:dyDescent="0.7">
      <c r="A21" s="8">
        <v>17</v>
      </c>
      <c r="B21" s="18" t="s">
        <v>93</v>
      </c>
      <c r="C21" s="17" t="s">
        <v>40</v>
      </c>
      <c r="D21" s="16" t="str">
        <f t="shared" si="0"/>
        <v>4</v>
      </c>
      <c r="E21" s="6">
        <v>100</v>
      </c>
      <c r="F21" s="3"/>
    </row>
    <row r="22" spans="1:6" ht="23" x14ac:dyDescent="0.7">
      <c r="A22" s="8">
        <v>18</v>
      </c>
      <c r="B22" s="18" t="s">
        <v>94</v>
      </c>
      <c r="C22" s="17" t="s">
        <v>95</v>
      </c>
      <c r="D22" s="16" t="str">
        <f t="shared" si="0"/>
        <v>28</v>
      </c>
      <c r="E22" s="6">
        <v>100</v>
      </c>
      <c r="F22" s="3"/>
    </row>
    <row r="23" spans="1:6" ht="23" x14ac:dyDescent="0.7">
      <c r="A23" s="8">
        <v>19</v>
      </c>
      <c r="B23" s="18" t="s">
        <v>20</v>
      </c>
      <c r="C23" s="17" t="s">
        <v>95</v>
      </c>
      <c r="D23" s="16" t="str">
        <f t="shared" si="0"/>
        <v>28</v>
      </c>
      <c r="E23" s="6">
        <v>100</v>
      </c>
      <c r="F23" s="3"/>
    </row>
    <row r="24" spans="1:6" ht="23" x14ac:dyDescent="0.7">
      <c r="A24" s="8">
        <v>20</v>
      </c>
      <c r="B24" s="18" t="s">
        <v>96</v>
      </c>
      <c r="C24" s="17" t="s">
        <v>47</v>
      </c>
      <c r="D24" s="16" t="str">
        <f t="shared" si="0"/>
        <v>12</v>
      </c>
      <c r="E24" s="6">
        <v>100</v>
      </c>
      <c r="F24" s="3"/>
    </row>
    <row r="25" spans="1:6" ht="23" x14ac:dyDescent="0.7">
      <c r="A25" s="8">
        <v>21</v>
      </c>
      <c r="B25" s="18" t="s">
        <v>97</v>
      </c>
      <c r="C25" s="17" t="s">
        <v>44</v>
      </c>
      <c r="D25" s="16" t="str">
        <f t="shared" si="0"/>
        <v>6</v>
      </c>
      <c r="E25" s="6">
        <v>100</v>
      </c>
      <c r="F25" s="3"/>
    </row>
    <row r="26" spans="1:6" ht="23" x14ac:dyDescent="0.7">
      <c r="A26" s="8">
        <v>22</v>
      </c>
      <c r="B26" s="18" t="s">
        <v>98</v>
      </c>
      <c r="C26" s="17" t="s">
        <v>44</v>
      </c>
      <c r="D26" s="16" t="str">
        <f t="shared" si="0"/>
        <v>6</v>
      </c>
      <c r="E26" s="6">
        <v>100</v>
      </c>
      <c r="F26" s="3"/>
    </row>
    <row r="27" spans="1:6" ht="23" x14ac:dyDescent="0.7">
      <c r="A27" s="8">
        <v>23</v>
      </c>
      <c r="B27" s="18" t="s">
        <v>99</v>
      </c>
      <c r="C27" s="17" t="s">
        <v>100</v>
      </c>
      <c r="D27" s="16" t="str">
        <f t="shared" si="0"/>
        <v>25</v>
      </c>
      <c r="E27" s="6">
        <v>100</v>
      </c>
      <c r="F27" s="3"/>
    </row>
    <row r="28" spans="1:6" ht="23" x14ac:dyDescent="0.7">
      <c r="A28" s="8">
        <v>24</v>
      </c>
      <c r="B28" s="18" t="s">
        <v>101</v>
      </c>
      <c r="C28" s="17" t="s">
        <v>102</v>
      </c>
      <c r="D28" s="16" t="str">
        <f t="shared" si="0"/>
        <v>13</v>
      </c>
      <c r="E28" s="6">
        <v>100</v>
      </c>
      <c r="F28" s="3"/>
    </row>
    <row r="29" spans="1:6" ht="23" x14ac:dyDescent="0.7">
      <c r="A29" s="8">
        <v>25</v>
      </c>
      <c r="B29" s="18" t="s">
        <v>103</v>
      </c>
      <c r="C29" s="17" t="s">
        <v>54</v>
      </c>
      <c r="D29" s="16" t="str">
        <f t="shared" si="0"/>
        <v>11</v>
      </c>
      <c r="E29" s="6">
        <v>100</v>
      </c>
      <c r="F29" s="3"/>
    </row>
    <row r="30" spans="1:6" ht="23" x14ac:dyDescent="0.7">
      <c r="A30" s="8">
        <v>26</v>
      </c>
      <c r="B30" s="18" t="s">
        <v>104</v>
      </c>
      <c r="C30" s="17" t="s">
        <v>41</v>
      </c>
      <c r="D30" s="16" t="str">
        <f t="shared" si="0"/>
        <v>2</v>
      </c>
      <c r="E30" s="6">
        <v>100</v>
      </c>
      <c r="F30" s="3"/>
    </row>
    <row r="31" spans="1:6" ht="23" x14ac:dyDescent="0.7">
      <c r="A31" s="8">
        <v>27</v>
      </c>
      <c r="B31" s="18" t="s">
        <v>35</v>
      </c>
      <c r="C31" s="17" t="s">
        <v>53</v>
      </c>
      <c r="D31" s="16" t="str">
        <f t="shared" si="0"/>
        <v>5</v>
      </c>
      <c r="E31" s="6">
        <v>100</v>
      </c>
      <c r="F31" s="3"/>
    </row>
    <row r="32" spans="1:6" ht="23" x14ac:dyDescent="0.7">
      <c r="A32" s="8">
        <v>28</v>
      </c>
      <c r="B32" s="18" t="s">
        <v>105</v>
      </c>
      <c r="C32" s="17" t="s">
        <v>47</v>
      </c>
      <c r="D32" s="16" t="str">
        <f t="shared" si="0"/>
        <v>12</v>
      </c>
      <c r="E32" s="6">
        <v>100</v>
      </c>
      <c r="F32" s="3"/>
    </row>
    <row r="33" spans="1:6" ht="23" x14ac:dyDescent="0.7">
      <c r="A33" s="8">
        <v>29</v>
      </c>
      <c r="B33" s="18" t="s">
        <v>106</v>
      </c>
      <c r="C33" s="17" t="s">
        <v>41</v>
      </c>
      <c r="D33" s="16" t="str">
        <f t="shared" si="0"/>
        <v>2</v>
      </c>
      <c r="E33" s="6">
        <v>100</v>
      </c>
      <c r="F33" s="3"/>
    </row>
    <row r="34" spans="1:6" ht="23" x14ac:dyDescent="0.7">
      <c r="A34" s="8">
        <v>30</v>
      </c>
      <c r="B34" s="18" t="s">
        <v>107</v>
      </c>
      <c r="C34" s="17" t="s">
        <v>108</v>
      </c>
      <c r="D34" s="16" t="str">
        <f t="shared" si="0"/>
        <v>14</v>
      </c>
      <c r="E34" s="6">
        <v>100</v>
      </c>
      <c r="F34" s="3"/>
    </row>
    <row r="35" spans="1:6" ht="23" x14ac:dyDescent="0.7">
      <c r="A35" s="8">
        <v>31</v>
      </c>
      <c r="B35" s="18" t="s">
        <v>109</v>
      </c>
      <c r="C35" s="17" t="s">
        <v>54</v>
      </c>
      <c r="D35" s="16" t="str">
        <f t="shared" si="0"/>
        <v>11</v>
      </c>
      <c r="E35" s="6">
        <v>100</v>
      </c>
      <c r="F35" s="3"/>
    </row>
    <row r="36" spans="1:6" ht="23" x14ac:dyDescent="0.7">
      <c r="A36" s="8">
        <v>32</v>
      </c>
      <c r="B36" s="18" t="s">
        <v>110</v>
      </c>
      <c r="C36" s="17" t="s">
        <v>52</v>
      </c>
      <c r="D36" s="16" t="str">
        <f t="shared" si="0"/>
        <v>8</v>
      </c>
      <c r="E36" s="6">
        <v>100</v>
      </c>
      <c r="F36" s="3"/>
    </row>
    <row r="37" spans="1:6" ht="23" x14ac:dyDescent="0.7">
      <c r="A37" s="8">
        <v>33</v>
      </c>
      <c r="B37" s="18" t="s">
        <v>111</v>
      </c>
      <c r="C37" s="17" t="s">
        <v>56</v>
      </c>
      <c r="D37" s="16" t="str">
        <f t="shared" si="0"/>
        <v>3</v>
      </c>
      <c r="E37" s="6">
        <v>100</v>
      </c>
      <c r="F37" s="3"/>
    </row>
    <row r="38" spans="1:6" ht="23" x14ac:dyDescent="0.7">
      <c r="A38" s="8">
        <v>34</v>
      </c>
      <c r="B38" s="18" t="s">
        <v>112</v>
      </c>
      <c r="C38" s="17" t="s">
        <v>41</v>
      </c>
      <c r="D38" s="16" t="str">
        <f t="shared" si="0"/>
        <v>2</v>
      </c>
      <c r="E38" s="6">
        <v>100</v>
      </c>
      <c r="F38" s="3"/>
    </row>
    <row r="39" spans="1:6" ht="26" x14ac:dyDescent="0.8">
      <c r="A39" s="38"/>
      <c r="B39" s="37" t="s">
        <v>1</v>
      </c>
      <c r="C39" s="19">
        <v>455</v>
      </c>
      <c r="D39" s="20">
        <v>455</v>
      </c>
      <c r="E39" s="21">
        <v>100</v>
      </c>
      <c r="F39" s="3"/>
    </row>
    <row r="40" spans="1:6" ht="26" x14ac:dyDescent="0.35">
      <c r="B40" s="41" t="s">
        <v>122</v>
      </c>
      <c r="C40" s="42">
        <v>34</v>
      </c>
    </row>
    <row r="41" spans="1:6" s="27" customFormat="1" ht="26" x14ac:dyDescent="0.35">
      <c r="A41" s="62"/>
      <c r="B41" s="45"/>
      <c r="C41" s="46"/>
      <c r="D41" s="63"/>
      <c r="E41" s="64"/>
    </row>
    <row r="42" spans="1:6" ht="29" x14ac:dyDescent="0.35">
      <c r="A42" s="88" t="s">
        <v>119</v>
      </c>
      <c r="B42" s="88"/>
      <c r="C42" s="88"/>
      <c r="D42" s="88"/>
      <c r="E42" s="61"/>
    </row>
    <row r="43" spans="1:6" ht="29" x14ac:dyDescent="0.35">
      <c r="A43" s="89" t="s">
        <v>120</v>
      </c>
      <c r="B43" s="89"/>
      <c r="C43" s="89"/>
      <c r="D43" s="89"/>
      <c r="E43" s="61"/>
    </row>
    <row r="44" spans="1:6" ht="104" x14ac:dyDescent="0.7">
      <c r="A44" s="12" t="s">
        <v>114</v>
      </c>
      <c r="B44" s="13" t="s">
        <v>113</v>
      </c>
      <c r="C44" s="14" t="s">
        <v>131</v>
      </c>
      <c r="D44" s="13" t="s">
        <v>2</v>
      </c>
      <c r="E44" s="48"/>
    </row>
    <row r="45" spans="1:6" ht="23" x14ac:dyDescent="0.7">
      <c r="A45" s="60">
        <v>2564</v>
      </c>
      <c r="B45" s="24">
        <v>455</v>
      </c>
      <c r="C45" s="25">
        <v>96</v>
      </c>
      <c r="D45" s="26">
        <f>C45*100/B45</f>
        <v>21.098901098901099</v>
      </c>
      <c r="E45" s="48"/>
    </row>
    <row r="46" spans="1:6" s="28" customFormat="1" ht="21" customHeight="1" x14ac:dyDescent="0.35">
      <c r="A46" s="99" t="s">
        <v>124</v>
      </c>
      <c r="B46" s="99"/>
      <c r="C46" s="99"/>
      <c r="D46" s="99"/>
      <c r="E46" s="61"/>
    </row>
    <row r="47" spans="1:6" s="27" customFormat="1" ht="29" x14ac:dyDescent="0.35">
      <c r="A47" s="88"/>
      <c r="B47" s="88"/>
      <c r="C47" s="88"/>
      <c r="D47" s="88"/>
      <c r="E47" s="61"/>
    </row>
    <row r="48" spans="1:6" ht="29" x14ac:dyDescent="0.35">
      <c r="A48" s="89" t="s">
        <v>120</v>
      </c>
      <c r="B48" s="89"/>
      <c r="C48" s="89"/>
      <c r="D48" s="89"/>
      <c r="E48" s="61"/>
    </row>
    <row r="49" spans="1:5" ht="104" x14ac:dyDescent="0.35">
      <c r="A49" s="12" t="s">
        <v>114</v>
      </c>
      <c r="B49" s="13" t="s">
        <v>113</v>
      </c>
      <c r="C49" s="14" t="s">
        <v>3</v>
      </c>
      <c r="D49" s="13" t="s">
        <v>134</v>
      </c>
      <c r="E49" s="50"/>
    </row>
    <row r="50" spans="1:5" ht="23" x14ac:dyDescent="0.35">
      <c r="A50" s="55">
        <v>2564</v>
      </c>
      <c r="B50" s="9">
        <v>455</v>
      </c>
      <c r="C50" s="10">
        <v>27</v>
      </c>
      <c r="D50" s="11">
        <f>C50*100/B50</f>
        <v>5.9340659340659343</v>
      </c>
      <c r="E50" s="50"/>
    </row>
    <row r="51" spans="1:5" s="27" customFormat="1" ht="24.75" customHeight="1" x14ac:dyDescent="0.35">
      <c r="A51" s="99"/>
      <c r="B51" s="99"/>
      <c r="C51" s="99"/>
      <c r="D51" s="99"/>
      <c r="E51" s="61"/>
    </row>
    <row r="52" spans="1:5" s="27" customFormat="1" ht="29" x14ac:dyDescent="0.35">
      <c r="A52" s="88" t="s">
        <v>121</v>
      </c>
      <c r="B52" s="88"/>
      <c r="C52" s="88"/>
      <c r="D52" s="88"/>
      <c r="E52" s="61"/>
    </row>
    <row r="53" spans="1:5" ht="29" x14ac:dyDescent="0.35">
      <c r="A53" s="89" t="s">
        <v>120</v>
      </c>
      <c r="B53" s="89"/>
      <c r="C53" s="89"/>
      <c r="D53" s="89"/>
      <c r="E53" s="61"/>
    </row>
    <row r="54" spans="1:5" s="23" customFormat="1" ht="104" x14ac:dyDescent="0.55000000000000004">
      <c r="A54" s="12" t="s">
        <v>114</v>
      </c>
      <c r="B54" s="13" t="s">
        <v>113</v>
      </c>
      <c r="C54" s="14" t="s">
        <v>132</v>
      </c>
      <c r="D54" s="13" t="s">
        <v>133</v>
      </c>
      <c r="E54" s="49"/>
    </row>
    <row r="55" spans="1:5" s="23" customFormat="1" ht="23.5" x14ac:dyDescent="0.55000000000000004">
      <c r="A55" s="55">
        <v>2564</v>
      </c>
      <c r="B55" s="9">
        <v>455</v>
      </c>
      <c r="C55" s="10">
        <f>B55-C50-C45</f>
        <v>332</v>
      </c>
      <c r="D55" s="11">
        <f>C55*100/B55</f>
        <v>72.967032967032964</v>
      </c>
      <c r="E55" s="49"/>
    </row>
    <row r="56" spans="1:5" s="23" customFormat="1" ht="23.5" x14ac:dyDescent="0.55000000000000004">
      <c r="A56" s="55"/>
      <c r="B56" s="9"/>
      <c r="C56" s="10"/>
      <c r="D56" s="11"/>
      <c r="E56" s="49"/>
    </row>
    <row r="57" spans="1:5" s="23" customFormat="1" ht="23.5" x14ac:dyDescent="0.55000000000000004">
      <c r="A57" s="55"/>
      <c r="B57" s="9"/>
      <c r="C57" s="10"/>
      <c r="D57" s="11"/>
      <c r="E57" s="49"/>
    </row>
    <row r="58" spans="1:5" s="23" customFormat="1" ht="29" x14ac:dyDescent="0.9">
      <c r="A58" s="100" t="s">
        <v>147</v>
      </c>
      <c r="B58" s="100"/>
      <c r="C58" s="100"/>
      <c r="D58" s="100"/>
      <c r="E58" s="100"/>
    </row>
    <row r="59" spans="1:5" s="23" customFormat="1" ht="29" x14ac:dyDescent="0.9">
      <c r="A59" s="101" t="s">
        <v>150</v>
      </c>
      <c r="B59" s="101"/>
      <c r="C59" s="101"/>
      <c r="D59" s="101"/>
      <c r="E59" s="101"/>
    </row>
    <row r="60" spans="1:5" s="23" customFormat="1" ht="104" x14ac:dyDescent="0.55000000000000004">
      <c r="A60" s="102" t="s">
        <v>146</v>
      </c>
      <c r="B60" s="103"/>
      <c r="C60" s="104" t="s">
        <v>113</v>
      </c>
      <c r="D60" s="105" t="s">
        <v>132</v>
      </c>
      <c r="E60" s="104" t="s">
        <v>138</v>
      </c>
    </row>
    <row r="61" spans="1:5" s="23" customFormat="1" ht="25" x14ac:dyDescent="0.7">
      <c r="A61" s="106" t="s">
        <v>148</v>
      </c>
      <c r="B61" s="107"/>
      <c r="C61" s="108">
        <v>455</v>
      </c>
      <c r="D61" s="109">
        <v>96</v>
      </c>
      <c r="E61" s="110">
        <v>21</v>
      </c>
    </row>
    <row r="62" spans="1:5" s="23" customFormat="1" ht="25" x14ac:dyDescent="0.7">
      <c r="A62" s="106" t="s">
        <v>143</v>
      </c>
      <c r="B62" s="107"/>
      <c r="C62" s="111"/>
      <c r="D62" s="109">
        <v>27</v>
      </c>
      <c r="E62" s="110">
        <v>6</v>
      </c>
    </row>
    <row r="63" spans="1:5" s="23" customFormat="1" ht="25" x14ac:dyDescent="0.7">
      <c r="A63" s="106" t="s">
        <v>144</v>
      </c>
      <c r="B63" s="107"/>
      <c r="C63" s="111"/>
      <c r="D63" s="109">
        <v>332</v>
      </c>
      <c r="E63" s="110">
        <v>73</v>
      </c>
    </row>
    <row r="64" spans="1:5" s="23" customFormat="1" ht="25" x14ac:dyDescent="0.7">
      <c r="A64" s="112" t="s">
        <v>145</v>
      </c>
      <c r="B64" s="113"/>
      <c r="C64" s="114"/>
      <c r="D64" s="109">
        <f>SUM(D61:D63)</f>
        <v>455</v>
      </c>
      <c r="E64" s="110">
        <f>SUM(E61:E63)</f>
        <v>100</v>
      </c>
    </row>
  </sheetData>
  <mergeCells count="19">
    <mergeCell ref="A58:E58"/>
    <mergeCell ref="A59:E59"/>
    <mergeCell ref="A60:B60"/>
    <mergeCell ref="A61:B61"/>
    <mergeCell ref="C61:C64"/>
    <mergeCell ref="A62:B62"/>
    <mergeCell ref="A63:B63"/>
    <mergeCell ref="A64:B64"/>
    <mergeCell ref="A1:E1"/>
    <mergeCell ref="A2:E2"/>
    <mergeCell ref="A3:E3"/>
    <mergeCell ref="A42:D42"/>
    <mergeCell ref="A43:D43"/>
    <mergeCell ref="A46:D46"/>
    <mergeCell ref="A48:D48"/>
    <mergeCell ref="A47:D47"/>
    <mergeCell ref="A51:D51"/>
    <mergeCell ref="A53:D53"/>
    <mergeCell ref="A52:D5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rowBreaks count="1" manualBreakCount="1">
    <brk id="32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C511E3-0FDA-459C-BE5B-672EC8DF76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2562 ป.โท</vt:lpstr>
      <vt:lpstr>2563 ป.โท</vt:lpstr>
      <vt:lpstr>2564 ป.โท</vt:lpstr>
      <vt:lpstr>'2564 ป.โท'!Print_Area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2022-09-19T11:11:01Z</dcterms:modified>
</cp:coreProperties>
</file>